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056" windowHeight="9048" activeTab="4"/>
  </bookViews>
  <sheets>
    <sheet name="一维数组运算" sheetId="2" r:id="rId1"/>
    <sheet name="二维数组运算" sheetId="3" r:id="rId2"/>
    <sheet name="例3" sheetId="4" state="hidden" r:id="rId3"/>
    <sheet name="综合应用1" sheetId="5" r:id="rId4"/>
    <sheet name="综合应用2" sheetId="6" r:id="rId5"/>
  </sheets>
  <calcPr calcId="144525"/>
</workbook>
</file>

<file path=xl/calcChain.xml><?xml version="1.0" encoding="utf-8"?>
<calcChain xmlns="http://schemas.openxmlformats.org/spreadsheetml/2006/main">
  <c r="D17" i="6" l="1" a="1"/>
  <c r="D17" i="6"/>
  <c r="D18" i="6" a="1"/>
  <c r="D18" i="6"/>
  <c r="D19" i="6" a="1"/>
  <c r="D19" i="6"/>
  <c r="D20" i="6" a="1"/>
  <c r="D20" i="6"/>
  <c r="D21" i="6" a="1"/>
  <c r="D21" i="6"/>
  <c r="D22" i="6" a="1"/>
  <c r="D22" i="6"/>
  <c r="D23" i="6" a="1"/>
  <c r="D23" i="6"/>
  <c r="D24" i="6" a="1"/>
  <c r="D24" i="6"/>
  <c r="D25" i="6" a="1"/>
  <c r="D25" i="6"/>
  <c r="D26" i="6" a="1"/>
  <c r="D26" i="6"/>
  <c r="D27" i="6" a="1"/>
  <c r="D27" i="6"/>
  <c r="D28" i="6" a="1"/>
  <c r="D28" i="6"/>
  <c r="D29" i="6" a="1"/>
  <c r="D29" i="6"/>
  <c r="D30" i="6" a="1"/>
  <c r="D30" i="6"/>
  <c r="D31" i="6" a="1"/>
  <c r="D31" i="6"/>
  <c r="D32" i="6" a="1"/>
  <c r="D32" i="6"/>
  <c r="D33" i="6" a="1"/>
  <c r="D33" i="6"/>
  <c r="D34" i="6" a="1"/>
  <c r="D34" i="6"/>
  <c r="D35" i="6" a="1"/>
  <c r="D35" i="6"/>
  <c r="D36" i="6" a="1"/>
  <c r="D36" i="6"/>
  <c r="D37" i="6" a="1"/>
  <c r="D37" i="6"/>
  <c r="D38" i="6" a="1"/>
  <c r="D38" i="6"/>
  <c r="D16" i="6" a="1"/>
  <c r="D16" i="6" s="1"/>
  <c r="I23" i="6" a="1"/>
  <c r="K23" i="6" s="1"/>
  <c r="I23" i="6"/>
  <c r="J23" i="6"/>
  <c r="I24" i="6"/>
  <c r="J24" i="6"/>
  <c r="K24" i="6"/>
  <c r="J25" i="6"/>
  <c r="K25" i="6"/>
  <c r="I26" i="6"/>
  <c r="K26" i="6"/>
  <c r="B2" i="6" a="1"/>
  <c r="E2" i="6" s="1"/>
  <c r="B22" i="5" a="1"/>
  <c r="B22" i="5"/>
  <c r="B18" i="5" a="1"/>
  <c r="B18" i="5" s="1"/>
  <c r="F4" i="5" a="1"/>
  <c r="F4" i="5"/>
  <c r="F5" i="5" a="1"/>
  <c r="F5" i="5" s="1"/>
  <c r="F6" i="5" a="1"/>
  <c r="F6" i="5"/>
  <c r="F7" i="5" a="1"/>
  <c r="F7" i="5" s="1"/>
  <c r="F8" i="5" a="1"/>
  <c r="F8" i="5"/>
  <c r="F9" i="5" a="1"/>
  <c r="F9" i="5" s="1"/>
  <c r="F10" i="5" a="1"/>
  <c r="F10" i="5"/>
  <c r="F11" i="5" a="1"/>
  <c r="F11" i="5" s="1"/>
  <c r="F12" i="5" a="1"/>
  <c r="F12" i="5"/>
  <c r="F13" i="5" a="1"/>
  <c r="F13" i="5" s="1"/>
  <c r="F3" i="5" a="1"/>
  <c r="F3" i="5"/>
  <c r="C23" i="3" a="1"/>
  <c r="C23" i="3" s="1"/>
  <c r="C21" i="3" a="1"/>
  <c r="C21" i="3" s="1"/>
  <c r="C19" i="3" a="1"/>
  <c r="C19" i="3" s="1"/>
  <c r="B14" i="2" a="1"/>
  <c r="B14" i="2" s="1"/>
  <c r="C16" i="6" a="1"/>
  <c r="C16" i="6"/>
  <c r="C17" i="6" a="1"/>
  <c r="C17" i="6" s="1"/>
  <c r="C18" i="6" a="1"/>
  <c r="C18" i="6" s="1"/>
  <c r="C19" i="6" a="1"/>
  <c r="C19" i="6" s="1"/>
  <c r="C20" i="6" a="1"/>
  <c r="C20" i="6"/>
  <c r="C21" i="6" a="1"/>
  <c r="C21" i="6" s="1"/>
  <c r="C22" i="6" a="1"/>
  <c r="C22" i="6" s="1"/>
  <c r="C23" i="6" a="1"/>
  <c r="C23" i="6" s="1"/>
  <c r="C24" i="6" a="1"/>
  <c r="C24" i="6" s="1"/>
  <c r="C25" i="6" a="1"/>
  <c r="C25" i="6" s="1"/>
  <c r="C26" i="6" a="1"/>
  <c r="C26" i="6" s="1"/>
  <c r="C27" i="6" a="1"/>
  <c r="C27" i="6" s="1"/>
  <c r="C28" i="6" a="1"/>
  <c r="C28" i="6" s="1"/>
  <c r="C29" i="6" a="1"/>
  <c r="C29" i="6" s="1"/>
  <c r="C30" i="6" a="1"/>
  <c r="C30" i="6" s="1"/>
  <c r="C31" i="6" a="1"/>
  <c r="C31" i="6" s="1"/>
  <c r="C32" i="6" a="1"/>
  <c r="C32" i="6" s="1"/>
  <c r="C33" i="6" a="1"/>
  <c r="C33" i="6" s="1"/>
  <c r="C34" i="6" a="1"/>
  <c r="C34" i="6" s="1"/>
  <c r="C35" i="6" a="1"/>
  <c r="C35" i="6" s="1"/>
  <c r="C36" i="6" a="1"/>
  <c r="C36" i="6" s="1"/>
  <c r="C37" i="6" a="1"/>
  <c r="C37" i="6" s="1"/>
  <c r="C38" i="6" a="1"/>
  <c r="C38" i="6" s="1"/>
  <c r="J26" i="6" l="1"/>
  <c r="I25" i="6"/>
  <c r="H10" i="6"/>
  <c r="D10" i="6"/>
  <c r="I9" i="6"/>
  <c r="E9" i="6"/>
  <c r="J8" i="6"/>
  <c r="F8" i="6"/>
  <c r="B8" i="6"/>
  <c r="G7" i="6"/>
  <c r="C7" i="6"/>
  <c r="H6" i="6"/>
  <c r="D6" i="6"/>
  <c r="I5" i="6"/>
  <c r="E5" i="6"/>
  <c r="J4" i="6"/>
  <c r="F4" i="6"/>
  <c r="B4" i="6"/>
  <c r="G3" i="6"/>
  <c r="C3" i="6"/>
  <c r="H2" i="6"/>
  <c r="D2" i="6"/>
  <c r="G10" i="6"/>
  <c r="C10" i="6"/>
  <c r="H9" i="6"/>
  <c r="D9" i="6"/>
  <c r="I8" i="6"/>
  <c r="E8" i="6"/>
  <c r="J7" i="6"/>
  <c r="F7" i="6"/>
  <c r="B7" i="6"/>
  <c r="G6" i="6"/>
  <c r="C6" i="6"/>
  <c r="H5" i="6"/>
  <c r="D5" i="6"/>
  <c r="I4" i="6"/>
  <c r="E4" i="6"/>
  <c r="J3" i="6"/>
  <c r="F3" i="6"/>
  <c r="B3" i="6"/>
  <c r="G2" i="6"/>
  <c r="C2" i="6"/>
  <c r="B10" i="6"/>
  <c r="D8" i="6"/>
  <c r="J6" i="6"/>
  <c r="G5" i="6"/>
  <c r="D4" i="6"/>
  <c r="I3" i="6"/>
  <c r="J2" i="6"/>
  <c r="B2" i="6"/>
  <c r="J10" i="6"/>
  <c r="F10" i="6"/>
  <c r="G9" i="6"/>
  <c r="C9" i="6"/>
  <c r="H8" i="6"/>
  <c r="I7" i="6"/>
  <c r="E7" i="6"/>
  <c r="F6" i="6"/>
  <c r="B6" i="6"/>
  <c r="C5" i="6"/>
  <c r="H4" i="6"/>
  <c r="E3" i="6"/>
  <c r="F2" i="6"/>
  <c r="I10" i="6"/>
  <c r="E10" i="6"/>
  <c r="J9" i="6"/>
  <c r="F9" i="6"/>
  <c r="B9" i="6"/>
  <c r="G8" i="6"/>
  <c r="C8" i="6"/>
  <c r="H7" i="6"/>
  <c r="D7" i="6"/>
  <c r="I6" i="6"/>
  <c r="E6" i="6"/>
  <c r="J5" i="6"/>
  <c r="F5" i="6"/>
  <c r="B5" i="6"/>
  <c r="G4" i="6"/>
  <c r="C4" i="6"/>
  <c r="H3" i="6"/>
  <c r="D3" i="6"/>
  <c r="I2" i="6"/>
  <c r="A22" i="5" l="1" a="1"/>
  <c r="A22" i="5"/>
  <c r="A18" i="5" a="1"/>
  <c r="A18" i="5"/>
  <c r="A22" i="4" l="1" a="1"/>
  <c r="A22" i="4" s="1"/>
  <c r="A18" i="4" a="1"/>
  <c r="A18" i="4" s="1"/>
  <c r="C22" i="3" l="1" a="1"/>
  <c r="C22" i="3" s="1"/>
  <c r="C20" i="3" a="1"/>
  <c r="C20" i="3" s="1"/>
  <c r="C18" i="3" a="1"/>
  <c r="C18" i="3" s="1"/>
  <c r="B13" i="2" a="1"/>
  <c r="B13" i="2" s="1"/>
</calcChain>
</file>

<file path=xl/sharedStrings.xml><?xml version="1.0" encoding="utf-8"?>
<sst xmlns="http://schemas.openxmlformats.org/spreadsheetml/2006/main" count="154" uniqueCount="87">
  <si>
    <t>姓名</t>
    <phoneticPr fontId="2" type="noConversion"/>
  </si>
  <si>
    <t>业绩</t>
    <phoneticPr fontId="2" type="noConversion"/>
  </si>
  <si>
    <t>张珊珊</t>
    <phoneticPr fontId="2" type="noConversion"/>
  </si>
  <si>
    <t>李浩</t>
    <phoneticPr fontId="2" type="noConversion"/>
  </si>
  <si>
    <t>刘星</t>
    <phoneticPr fontId="2" type="noConversion"/>
  </si>
  <si>
    <t>王一凡</t>
    <phoneticPr fontId="2" type="noConversion"/>
  </si>
  <si>
    <t>胡茵梦</t>
    <phoneticPr fontId="2" type="noConversion"/>
  </si>
  <si>
    <t>张媛媛</t>
    <phoneticPr fontId="2" type="noConversion"/>
  </si>
  <si>
    <t>刘清芳</t>
    <phoneticPr fontId="2" type="noConversion"/>
  </si>
  <si>
    <t>张毅</t>
    <phoneticPr fontId="2" type="noConversion"/>
  </si>
  <si>
    <t>王庆</t>
    <phoneticPr fontId="2" type="noConversion"/>
  </si>
  <si>
    <t>刘静</t>
    <phoneticPr fontId="2" type="noConversion"/>
  </si>
  <si>
    <t>张强</t>
    <phoneticPr fontId="2" type="noConversion"/>
  </si>
  <si>
    <t>求业绩&gt;=200万（达标）的人数</t>
    <phoneticPr fontId="2" type="noConversion"/>
  </si>
  <si>
    <t>达标人数</t>
    <phoneticPr fontId="2" type="noConversion"/>
  </si>
  <si>
    <t>2月</t>
    <phoneticPr fontId="2" type="noConversion"/>
  </si>
  <si>
    <t>1月</t>
    <phoneticPr fontId="2" type="noConversion"/>
  </si>
  <si>
    <t>3月</t>
  </si>
  <si>
    <t>求业绩&gt;=200万（达标）</t>
  </si>
  <si>
    <t>不达标的次数：</t>
    <phoneticPr fontId="2" type="noConversion"/>
  </si>
  <si>
    <t>达标的次数：</t>
    <phoneticPr fontId="2" type="noConversion"/>
  </si>
  <si>
    <t>达标的总业绩：</t>
    <phoneticPr fontId="2" type="noConversion"/>
  </si>
  <si>
    <t>单位：万元</t>
    <phoneticPr fontId="2" type="noConversion"/>
  </si>
  <si>
    <t>2021年1季度销售业绩表</t>
    <phoneticPr fontId="2" type="noConversion"/>
  </si>
  <si>
    <t>数量</t>
    <phoneticPr fontId="2" type="noConversion"/>
  </si>
  <si>
    <t>a1</t>
    <phoneticPr fontId="2" type="noConversion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</si>
  <si>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</si>
  <si>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</si>
  <si>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</si>
  <si>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</si>
  <si>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</si>
  <si>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</si>
  <si>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</si>
  <si>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</si>
  <si>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</si>
  <si>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</si>
  <si>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产品</t>
    <phoneticPr fontId="2" type="noConversion"/>
  </si>
  <si>
    <t>单价</t>
    <phoneticPr fontId="2" type="noConversion"/>
  </si>
  <si>
    <t>业绩</t>
    <phoneticPr fontId="2" type="noConversion"/>
  </si>
  <si>
    <t>最高业绩</t>
    <phoneticPr fontId="2" type="noConversion"/>
  </si>
  <si>
    <t>1、最高业绩？</t>
    <phoneticPr fontId="2" type="noConversion"/>
  </si>
  <si>
    <t>2、数量最高的业绩</t>
    <phoneticPr fontId="2" type="noConversion"/>
  </si>
  <si>
    <t>3、单价最高的业绩</t>
    <phoneticPr fontId="2" type="noConversion"/>
  </si>
  <si>
    <t>ctrl+shift+enter</t>
    <phoneticPr fontId="2" type="noConversion"/>
  </si>
  <si>
    <t>产品A</t>
    <phoneticPr fontId="2" type="noConversion"/>
  </si>
  <si>
    <t>产品B</t>
    <phoneticPr fontId="2" type="noConversion"/>
  </si>
  <si>
    <t>产品C</t>
    <phoneticPr fontId="2" type="noConversion"/>
  </si>
  <si>
    <t>产品D</t>
    <phoneticPr fontId="2" type="noConversion"/>
  </si>
  <si>
    <t>提成比例</t>
    <phoneticPr fontId="2" type="noConversion"/>
  </si>
  <si>
    <t>提成</t>
    <phoneticPr fontId="2" type="noConversion"/>
  </si>
  <si>
    <t>提成总额</t>
    <phoneticPr fontId="2" type="noConversion"/>
  </si>
  <si>
    <t>1、提出总额</t>
    <phoneticPr fontId="2" type="noConversion"/>
  </si>
  <si>
    <t>2、业绩大于10万平均提成</t>
    <phoneticPr fontId="2" type="noConversion"/>
  </si>
  <si>
    <t>平均提成</t>
    <phoneticPr fontId="2" type="noConversion"/>
  </si>
  <si>
    <t>不同方向的数组运算</t>
    <phoneticPr fontId="2" type="noConversion"/>
  </si>
  <si>
    <t>姓名</t>
    <phoneticPr fontId="5" type="noConversion"/>
  </si>
  <si>
    <t>级别</t>
    <phoneticPr fontId="5" type="noConversion"/>
  </si>
  <si>
    <t>分数</t>
    <phoneticPr fontId="5" type="noConversion"/>
  </si>
  <si>
    <t>+</t>
    <phoneticPr fontId="5" type="noConversion"/>
  </si>
  <si>
    <t>-</t>
    <phoneticPr fontId="5" type="noConversion"/>
  </si>
  <si>
    <t>A</t>
    <phoneticPr fontId="5" type="noConversion"/>
  </si>
  <si>
    <t>B</t>
    <phoneticPr fontId="5" type="noConversion"/>
  </si>
  <si>
    <t>C</t>
    <phoneticPr fontId="5" type="noConversion"/>
  </si>
  <si>
    <t>D</t>
    <phoneticPr fontId="2" type="noConversion"/>
  </si>
  <si>
    <t xml:space="preserve"> </t>
    <phoneticPr fontId="5" type="noConversion"/>
  </si>
  <si>
    <t>朱科好</t>
  </si>
  <si>
    <t>孙课好</t>
  </si>
  <si>
    <t>赵程前</t>
  </si>
  <si>
    <t>海标好</t>
  </si>
  <si>
    <t>张学梅</t>
  </si>
  <si>
    <t>海标凌</t>
  </si>
  <si>
    <t>孙学燕</t>
  </si>
  <si>
    <t>海程娜</t>
  </si>
  <si>
    <t>周习前</t>
  </si>
  <si>
    <t>孙课娜</t>
  </si>
  <si>
    <t>吴科凌</t>
  </si>
  <si>
    <t>李目峰</t>
  </si>
  <si>
    <t>C-</t>
  </si>
  <si>
    <t xml:space="preserve">B </t>
  </si>
  <si>
    <t xml:space="preserve">C </t>
  </si>
  <si>
    <t>B-</t>
  </si>
  <si>
    <t>C+</t>
  </si>
  <si>
    <t xml:space="preserve">A </t>
  </si>
  <si>
    <t>B+</t>
  </si>
  <si>
    <t>D-</t>
  </si>
  <si>
    <t>A+</t>
  </si>
  <si>
    <t>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</si>
</sst>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K13" sqref="K13"/>
    </sheetView>
  </sheetViews>
  <sheetFormatPr defaultRowHeight="14.4" x14ac:dyDescent="0.25"/>
  <cols>
    <col min="1" max="1" width="12.44140625" customWidth="1"/>
    <col min="2" max="2" width="1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>
        <v>120</v>
      </c>
    </row>
    <row r="3" spans="1:2" x14ac:dyDescent="0.25">
      <c r="A3" s="1" t="s">
        <v>3</v>
      </c>
      <c r="B3" s="1">
        <v>180</v>
      </c>
    </row>
    <row r="4" spans="1:2" x14ac:dyDescent="0.25">
      <c r="A4" s="1" t="s">
        <v>4</v>
      </c>
      <c r="B4" s="1">
        <v>300</v>
      </c>
    </row>
    <row r="5" spans="1:2" x14ac:dyDescent="0.25">
      <c r="A5" s="1" t="s">
        <v>5</v>
      </c>
      <c r="B5" s="2">
        <v>0</v>
      </c>
    </row>
    <row r="6" spans="1:2" x14ac:dyDescent="0.25">
      <c r="A6" s="2" t="s">
        <v>6</v>
      </c>
      <c r="B6" s="1">
        <v>315</v>
      </c>
    </row>
    <row r="7" spans="1:2" x14ac:dyDescent="0.25">
      <c r="A7" s="2" t="s">
        <v>7</v>
      </c>
      <c r="B7" s="1">
        <v>320</v>
      </c>
    </row>
    <row r="8" spans="1:2" x14ac:dyDescent="0.25">
      <c r="A8" s="2" t="s">
        <v>8</v>
      </c>
      <c r="B8" s="1">
        <v>471</v>
      </c>
    </row>
    <row r="9" spans="1:2" x14ac:dyDescent="0.25">
      <c r="A9" s="2" t="s">
        <v>9</v>
      </c>
      <c r="B9" s="1">
        <v>439</v>
      </c>
    </row>
    <row r="10" spans="1:2" x14ac:dyDescent="0.25">
      <c r="A10" s="2" t="s">
        <v>10</v>
      </c>
      <c r="B10" s="1">
        <v>273</v>
      </c>
    </row>
    <row r="11" spans="1:2" x14ac:dyDescent="0.25">
      <c r="A11" s="2" t="s">
        <v>11</v>
      </c>
      <c r="B11" s="1">
        <v>434</v>
      </c>
    </row>
    <row r="12" spans="1:2" x14ac:dyDescent="0.25">
      <c r="A12" s="2" t="s">
        <v>12</v>
      </c>
      <c r="B12" s="1">
        <v>465</v>
      </c>
    </row>
    <row r="13" spans="1:2" x14ac:dyDescent="0.25">
      <c r="A13" s="1" t="s">
        <v>14</v>
      </c>
      <c r="B13" s="1">
        <f t="array" ref="B13">SUM(--(B2:B12&gt;=200))</f>
        <v>8</v>
      </c>
    </row>
    <row r="14" spans="1:2" x14ac:dyDescent="0.25">
      <c r="A14" s="1" t="s">
        <v>14</v>
      </c>
      <c r="B14" s="1">
        <f t="array" ref="B14">SUM(--(B2:B12&gt;=200))</f>
        <v>8</v>
      </c>
    </row>
    <row r="17" spans="1:1" x14ac:dyDescent="0.25">
      <c r="A17" t="s">
        <v>13</v>
      </c>
    </row>
    <row r="19" spans="1:1" x14ac:dyDescent="0.25">
      <c r="A19" s="9" t="s">
        <v>43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14" sqref="D14"/>
    </sheetView>
  </sheetViews>
  <sheetFormatPr defaultRowHeight="15.6" x14ac:dyDescent="0.25"/>
  <cols>
    <col min="1" max="1" width="8.88671875" style="3"/>
    <col min="2" max="2" width="10.5546875" style="3" customWidth="1"/>
    <col min="3" max="4" width="11.33203125" style="3" customWidth="1"/>
    <col min="5" max="16384" width="8.88671875" style="3"/>
  </cols>
  <sheetData>
    <row r="1" spans="1:4" x14ac:dyDescent="0.25">
      <c r="A1" s="12" t="s">
        <v>23</v>
      </c>
      <c r="B1" s="12"/>
      <c r="C1" s="12"/>
      <c r="D1" s="3" t="s">
        <v>22</v>
      </c>
    </row>
    <row r="2" spans="1:4" x14ac:dyDescent="0.25">
      <c r="A2" s="4" t="s">
        <v>0</v>
      </c>
      <c r="B2" s="4" t="s">
        <v>16</v>
      </c>
      <c r="C2" s="4" t="s">
        <v>15</v>
      </c>
      <c r="D2" s="4" t="s">
        <v>17</v>
      </c>
    </row>
    <row r="3" spans="1:4" x14ac:dyDescent="0.25">
      <c r="A3" s="4" t="s">
        <v>2</v>
      </c>
      <c r="B3" s="4">
        <v>132</v>
      </c>
      <c r="C3" s="4">
        <v>199</v>
      </c>
      <c r="D3" s="4">
        <v>233</v>
      </c>
    </row>
    <row r="4" spans="1:4" x14ac:dyDescent="0.25">
      <c r="A4" s="4" t="s">
        <v>3</v>
      </c>
      <c r="B4" s="4">
        <v>430</v>
      </c>
      <c r="C4" s="4">
        <v>447</v>
      </c>
      <c r="D4" s="4">
        <v>277</v>
      </c>
    </row>
    <row r="5" spans="1:4" x14ac:dyDescent="0.25">
      <c r="A5" s="4" t="s">
        <v>4</v>
      </c>
      <c r="B5" s="4">
        <v>453</v>
      </c>
      <c r="C5" s="4">
        <v>105</v>
      </c>
      <c r="D5" s="4">
        <v>309</v>
      </c>
    </row>
    <row r="6" spans="1:4" x14ac:dyDescent="0.25">
      <c r="A6" s="4" t="s">
        <v>5</v>
      </c>
      <c r="B6" s="4">
        <v>335</v>
      </c>
      <c r="C6" s="4">
        <v>335</v>
      </c>
      <c r="D6" s="4">
        <v>256</v>
      </c>
    </row>
    <row r="7" spans="1:4" x14ac:dyDescent="0.25">
      <c r="A7" s="5" t="s">
        <v>6</v>
      </c>
      <c r="B7" s="4">
        <v>488</v>
      </c>
      <c r="C7" s="4">
        <v>291</v>
      </c>
      <c r="D7" s="4">
        <v>151</v>
      </c>
    </row>
    <row r="8" spans="1:4" x14ac:dyDescent="0.25">
      <c r="A8" s="5" t="s">
        <v>7</v>
      </c>
      <c r="B8" s="4">
        <v>156</v>
      </c>
      <c r="C8" s="4">
        <v>193</v>
      </c>
      <c r="D8" s="4">
        <v>173</v>
      </c>
    </row>
    <row r="9" spans="1:4" x14ac:dyDescent="0.25">
      <c r="A9" s="5" t="s">
        <v>8</v>
      </c>
      <c r="B9" s="4">
        <v>451</v>
      </c>
      <c r="C9" s="4">
        <v>259</v>
      </c>
      <c r="D9" s="4">
        <v>439</v>
      </c>
    </row>
    <row r="10" spans="1:4" x14ac:dyDescent="0.25">
      <c r="A10" s="5" t="s">
        <v>9</v>
      </c>
      <c r="B10" s="4">
        <v>471</v>
      </c>
      <c r="C10" s="4">
        <v>151</v>
      </c>
      <c r="D10" s="4">
        <v>490</v>
      </c>
    </row>
    <row r="11" spans="1:4" x14ac:dyDescent="0.25">
      <c r="A11" s="5" t="s">
        <v>10</v>
      </c>
      <c r="B11" s="4">
        <v>393</v>
      </c>
      <c r="C11" s="4">
        <v>180</v>
      </c>
      <c r="D11" s="4">
        <v>421</v>
      </c>
    </row>
    <row r="12" spans="1:4" x14ac:dyDescent="0.25">
      <c r="A12" s="5" t="s">
        <v>11</v>
      </c>
      <c r="B12" s="4">
        <v>429</v>
      </c>
      <c r="C12" s="4">
        <v>213</v>
      </c>
      <c r="D12" s="4">
        <v>493</v>
      </c>
    </row>
    <row r="13" spans="1:4" x14ac:dyDescent="0.25">
      <c r="A13" s="5" t="s">
        <v>12</v>
      </c>
      <c r="B13" s="4">
        <v>294</v>
      </c>
      <c r="C13" s="4">
        <v>456</v>
      </c>
      <c r="D13" s="4">
        <v>262</v>
      </c>
    </row>
    <row r="16" spans="1:4" x14ac:dyDescent="0.25">
      <c r="A16" s="3" t="s">
        <v>18</v>
      </c>
    </row>
    <row r="18" spans="1:3" x14ac:dyDescent="0.25">
      <c r="A18" s="3" t="s">
        <v>19</v>
      </c>
      <c r="C18" s="3">
        <f t="array" ref="C18">SUM(--(B3:D13&lt;200))</f>
        <v>9</v>
      </c>
    </row>
    <row r="19" spans="1:3" x14ac:dyDescent="0.25">
      <c r="C19" s="3">
        <f t="array" ref="C19">SUM(--(B3:D13&lt;=200))</f>
        <v>9</v>
      </c>
    </row>
    <row r="20" spans="1:3" x14ac:dyDescent="0.25">
      <c r="A20" s="3" t="s">
        <v>20</v>
      </c>
      <c r="C20" s="3">
        <f t="array" ref="C20">COUNT(0/(B3:D13&gt;=200))</f>
        <v>24</v>
      </c>
    </row>
    <row r="21" spans="1:3" x14ac:dyDescent="0.25">
      <c r="C21" s="3">
        <f t="array" ref="C21">SUM(--(B3:D13&gt;=200))</f>
        <v>24</v>
      </c>
    </row>
    <row r="22" spans="1:3" x14ac:dyDescent="0.25">
      <c r="A22" s="3" t="s">
        <v>21</v>
      </c>
      <c r="C22" s="3">
        <f t="array" ref="C22">SUM((B3:D13&gt;=200)*B3:D13)</f>
        <v>8925</v>
      </c>
    </row>
    <row r="23" spans="1:3" x14ac:dyDescent="0.25">
      <c r="C23" s="3">
        <f t="array" ref="C23">SUM((B3:D13&gt;=200)*B3:D13)</f>
        <v>8925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F18" sqref="F18"/>
    </sheetView>
  </sheetViews>
  <sheetFormatPr defaultRowHeight="15.6" x14ac:dyDescent="0.25"/>
  <cols>
    <col min="1" max="1" width="10.88671875" style="6" customWidth="1"/>
    <col min="2" max="2" width="11.5546875" style="6" customWidth="1"/>
    <col min="3" max="16384" width="8.88671875" style="6"/>
  </cols>
  <sheetData>
    <row r="2" spans="1:3" x14ac:dyDescent="0.25">
      <c r="A2" s="7" t="s">
        <v>36</v>
      </c>
      <c r="B2" s="7" t="s">
        <v>24</v>
      </c>
      <c r="C2" s="7" t="s">
        <v>37</v>
      </c>
    </row>
    <row r="3" spans="1:3" x14ac:dyDescent="0.25">
      <c r="A3" s="7" t="s">
        <v>25</v>
      </c>
      <c r="B3" s="7">
        <v>299</v>
      </c>
      <c r="C3" s="7">
        <v>34</v>
      </c>
    </row>
    <row r="4" spans="1:3" x14ac:dyDescent="0.25">
      <c r="A4" s="7" t="s">
        <v>26</v>
      </c>
      <c r="B4" s="7">
        <v>210</v>
      </c>
      <c r="C4" s="7">
        <v>18</v>
      </c>
    </row>
    <row r="5" spans="1:3" x14ac:dyDescent="0.25">
      <c r="A5" s="7" t="s">
        <v>27</v>
      </c>
      <c r="B5" s="7">
        <v>414</v>
      </c>
      <c r="C5" s="7">
        <v>23</v>
      </c>
    </row>
    <row r="6" spans="1:3" x14ac:dyDescent="0.25">
      <c r="A6" s="7" t="s">
        <v>28</v>
      </c>
      <c r="B6" s="7">
        <v>334</v>
      </c>
      <c r="C6" s="7">
        <v>23</v>
      </c>
    </row>
    <row r="7" spans="1:3" x14ac:dyDescent="0.25">
      <c r="A7" s="7" t="s">
        <v>29</v>
      </c>
      <c r="B7" s="7">
        <v>346</v>
      </c>
      <c r="C7" s="7">
        <v>45</v>
      </c>
    </row>
    <row r="8" spans="1:3" x14ac:dyDescent="0.25">
      <c r="A8" s="7" t="s">
        <v>30</v>
      </c>
      <c r="B8" s="7">
        <v>376</v>
      </c>
      <c r="C8" s="7">
        <v>31</v>
      </c>
    </row>
    <row r="9" spans="1:3" x14ac:dyDescent="0.25">
      <c r="A9" s="7" t="s">
        <v>31</v>
      </c>
      <c r="B9" s="7">
        <v>146</v>
      </c>
      <c r="C9" s="7">
        <v>36</v>
      </c>
    </row>
    <row r="10" spans="1:3" x14ac:dyDescent="0.25">
      <c r="A10" s="7" t="s">
        <v>32</v>
      </c>
      <c r="B10" s="7">
        <v>240</v>
      </c>
      <c r="C10" s="7">
        <v>35</v>
      </c>
    </row>
    <row r="11" spans="1:3" x14ac:dyDescent="0.25">
      <c r="A11" s="7" t="s">
        <v>33</v>
      </c>
      <c r="B11" s="7">
        <v>408</v>
      </c>
      <c r="C11" s="7">
        <v>31</v>
      </c>
    </row>
    <row r="12" spans="1:3" x14ac:dyDescent="0.25">
      <c r="A12" s="7" t="s">
        <v>34</v>
      </c>
      <c r="B12" s="7">
        <v>418</v>
      </c>
      <c r="C12" s="7">
        <v>39</v>
      </c>
    </row>
    <row r="13" spans="1:3" x14ac:dyDescent="0.25">
      <c r="A13" s="7" t="s">
        <v>35</v>
      </c>
      <c r="B13" s="7">
        <v>337</v>
      </c>
      <c r="C13" s="7">
        <v>29</v>
      </c>
    </row>
    <row r="16" spans="1:3" x14ac:dyDescent="0.25">
      <c r="A16" s="6" t="s">
        <v>40</v>
      </c>
    </row>
    <row r="17" spans="1:2" x14ac:dyDescent="0.25">
      <c r="A17" s="8" t="s">
        <v>39</v>
      </c>
      <c r="B17" s="8" t="s">
        <v>39</v>
      </c>
    </row>
    <row r="18" spans="1:2" x14ac:dyDescent="0.25">
      <c r="A18" s="7">
        <f t="array" ref="A18">MAX(B3:B13*C3:C13)</f>
        <v>16302</v>
      </c>
      <c r="B18" s="7"/>
    </row>
    <row r="20" spans="1:2" x14ac:dyDescent="0.25">
      <c r="A20" s="6" t="s">
        <v>41</v>
      </c>
    </row>
    <row r="21" spans="1:2" x14ac:dyDescent="0.25">
      <c r="A21" s="7" t="s">
        <v>38</v>
      </c>
      <c r="B21" s="7" t="s">
        <v>38</v>
      </c>
    </row>
    <row r="22" spans="1:2" x14ac:dyDescent="0.25">
      <c r="A22" s="7">
        <f t="array" ref="A22">MAX((MAX(B3:B13)=B3:B13)*C3:C13*B3:B13)</f>
        <v>16302</v>
      </c>
      <c r="B22" s="7"/>
    </row>
    <row r="24" spans="1:2" x14ac:dyDescent="0.25">
      <c r="A24" s="6" t="s">
        <v>42</v>
      </c>
    </row>
    <row r="25" spans="1:2" x14ac:dyDescent="0.25">
      <c r="A25" s="7" t="s">
        <v>38</v>
      </c>
      <c r="B25" s="7" t="s">
        <v>38</v>
      </c>
    </row>
    <row r="26" spans="1:2" x14ac:dyDescent="0.25">
      <c r="A26" s="7"/>
      <c r="B26" s="7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E21" sqref="E21"/>
    </sheetView>
  </sheetViews>
  <sheetFormatPr defaultRowHeight="14.4" x14ac:dyDescent="0.25"/>
  <cols>
    <col min="1" max="1" width="12.33203125" customWidth="1"/>
    <col min="6" max="6" width="11.21875" customWidth="1"/>
  </cols>
  <sheetData>
    <row r="1" spans="1:12" x14ac:dyDescent="0.25">
      <c r="I1" t="s">
        <v>48</v>
      </c>
    </row>
    <row r="2" spans="1:12" x14ac:dyDescent="0.25">
      <c r="A2" s="1" t="s">
        <v>0</v>
      </c>
      <c r="B2" s="1" t="s">
        <v>44</v>
      </c>
      <c r="C2" s="1" t="s">
        <v>45</v>
      </c>
      <c r="D2" s="1" t="s">
        <v>46</v>
      </c>
      <c r="E2" s="1" t="s">
        <v>47</v>
      </c>
      <c r="F2" s="1" t="s">
        <v>49</v>
      </c>
      <c r="I2" s="1" t="s">
        <v>44</v>
      </c>
      <c r="J2" s="1" t="s">
        <v>45</v>
      </c>
      <c r="K2" s="1" t="s">
        <v>46</v>
      </c>
      <c r="L2" s="1" t="s">
        <v>47</v>
      </c>
    </row>
    <row r="3" spans="1:12" x14ac:dyDescent="0.25">
      <c r="A3" s="1" t="s">
        <v>2</v>
      </c>
      <c r="B3" s="1">
        <v>89340</v>
      </c>
      <c r="C3" s="1">
        <v>10085</v>
      </c>
      <c r="D3" s="1">
        <v>55256</v>
      </c>
      <c r="E3" s="1">
        <v>126384</v>
      </c>
      <c r="F3" s="1">
        <f t="array" ref="F3">SUM(B3:E3*$I$3:$L$3)</f>
        <v>6659.2849999999999</v>
      </c>
      <c r="I3" s="10">
        <v>0.02</v>
      </c>
      <c r="J3" s="11">
        <v>2.5000000000000001E-2</v>
      </c>
      <c r="K3" s="11">
        <v>1.4999999999999999E-2</v>
      </c>
      <c r="L3" s="10">
        <v>0.03</v>
      </c>
    </row>
    <row r="4" spans="1:12" x14ac:dyDescent="0.25">
      <c r="A4" s="1" t="s">
        <v>3</v>
      </c>
      <c r="B4" s="1">
        <v>109007</v>
      </c>
      <c r="C4" s="1">
        <v>110439</v>
      </c>
      <c r="D4" s="1">
        <v>121790</v>
      </c>
      <c r="E4" s="1">
        <v>80439</v>
      </c>
      <c r="F4" s="1">
        <f t="array" ref="F4">SUM(B4:E4*$I$3:$L$3)</f>
        <v>9181.1350000000002</v>
      </c>
    </row>
    <row r="5" spans="1:12" x14ac:dyDescent="0.25">
      <c r="A5" s="1" t="s">
        <v>4</v>
      </c>
      <c r="B5" s="1">
        <v>78100</v>
      </c>
      <c r="C5" s="1">
        <v>128966</v>
      </c>
      <c r="D5" s="1">
        <v>102469</v>
      </c>
      <c r="E5" s="1">
        <v>124964</v>
      </c>
      <c r="F5" s="1">
        <f t="array" ref="F5">SUM(B5:E5*$I$3:$L$3)</f>
        <v>10072.105</v>
      </c>
    </row>
    <row r="6" spans="1:12" x14ac:dyDescent="0.25">
      <c r="A6" s="1" t="s">
        <v>5</v>
      </c>
      <c r="B6" s="1">
        <v>42939</v>
      </c>
      <c r="C6" s="1">
        <v>110320</v>
      </c>
      <c r="D6" s="1">
        <v>24005</v>
      </c>
      <c r="E6" s="1">
        <v>113802</v>
      </c>
      <c r="F6" s="1">
        <f t="array" ref="F6">SUM(B6:E6*$I$3:$L$3)</f>
        <v>7390.9149999999991</v>
      </c>
    </row>
    <row r="7" spans="1:12" x14ac:dyDescent="0.25">
      <c r="A7" s="2" t="s">
        <v>6</v>
      </c>
      <c r="B7" s="1">
        <v>101138</v>
      </c>
      <c r="C7" s="1">
        <v>104571</v>
      </c>
      <c r="D7" s="1">
        <v>36078</v>
      </c>
      <c r="E7" s="1">
        <v>20098</v>
      </c>
      <c r="F7" s="1">
        <f t="array" ref="F7">SUM(B7:E7*$I$3:$L$3)</f>
        <v>5781.1449999999995</v>
      </c>
    </row>
    <row r="8" spans="1:12" x14ac:dyDescent="0.25">
      <c r="A8" s="2" t="s">
        <v>7</v>
      </c>
      <c r="B8" s="1">
        <v>28438</v>
      </c>
      <c r="C8" s="1">
        <v>119770</v>
      </c>
      <c r="D8" s="1">
        <v>69338</v>
      </c>
      <c r="E8" s="1">
        <v>38247</v>
      </c>
      <c r="F8" s="1">
        <f t="array" ref="F8">SUM(B8:E8*$I$3:$L$3)</f>
        <v>5750.49</v>
      </c>
    </row>
    <row r="9" spans="1:12" x14ac:dyDescent="0.25">
      <c r="A9" s="2" t="s">
        <v>8</v>
      </c>
      <c r="B9" s="1">
        <v>110212</v>
      </c>
      <c r="C9" s="1">
        <v>87932</v>
      </c>
      <c r="D9" s="1">
        <v>68043</v>
      </c>
      <c r="E9" s="1">
        <v>99912</v>
      </c>
      <c r="F9" s="1">
        <f t="array" ref="F9">SUM(B9:E9*$I$3:$L$3)</f>
        <v>8420.5450000000019</v>
      </c>
    </row>
    <row r="10" spans="1:12" x14ac:dyDescent="0.25">
      <c r="A10" s="2" t="s">
        <v>9</v>
      </c>
      <c r="B10" s="1">
        <v>129684</v>
      </c>
      <c r="C10" s="1">
        <v>126820</v>
      </c>
      <c r="D10" s="1">
        <v>105924</v>
      </c>
      <c r="E10" s="1">
        <v>59625</v>
      </c>
      <c r="F10" s="1">
        <f t="array" ref="F10">SUM(B10:E10*$I$3:$L$3)</f>
        <v>9141.7900000000009</v>
      </c>
    </row>
    <row r="11" spans="1:12" x14ac:dyDescent="0.25">
      <c r="A11" s="2" t="s">
        <v>10</v>
      </c>
      <c r="B11" s="1">
        <v>55626</v>
      </c>
      <c r="C11" s="1">
        <v>98728</v>
      </c>
      <c r="D11" s="1">
        <v>92510</v>
      </c>
      <c r="E11" s="1">
        <v>86610</v>
      </c>
      <c r="F11" s="1">
        <f t="array" ref="F11">SUM(B11:E11*$I$3:$L$3)</f>
        <v>7566.67</v>
      </c>
    </row>
    <row r="12" spans="1:12" x14ac:dyDescent="0.25">
      <c r="A12" s="2" t="s">
        <v>11</v>
      </c>
      <c r="B12" s="1">
        <v>19700</v>
      </c>
      <c r="C12" s="1">
        <v>147143</v>
      </c>
      <c r="D12" s="1">
        <v>74524</v>
      </c>
      <c r="E12" s="1">
        <v>84958</v>
      </c>
      <c r="F12" s="1">
        <f t="array" ref="F12">SUM(B12:E12*$I$3:$L$3)</f>
        <v>7739.1750000000002</v>
      </c>
    </row>
    <row r="13" spans="1:12" x14ac:dyDescent="0.25">
      <c r="A13" s="2" t="s">
        <v>12</v>
      </c>
      <c r="B13" s="1">
        <v>16300</v>
      </c>
      <c r="C13" s="1">
        <v>106967</v>
      </c>
      <c r="D13" s="1">
        <v>27627</v>
      </c>
      <c r="E13" s="1">
        <v>12273</v>
      </c>
      <c r="F13" s="1">
        <f t="array" ref="F13">SUM(B13:E13*$I$3:$L$3)</f>
        <v>3782.77</v>
      </c>
    </row>
    <row r="16" spans="1:12" x14ac:dyDescent="0.25">
      <c r="A16" t="s">
        <v>51</v>
      </c>
    </row>
    <row r="17" spans="1:2" x14ac:dyDescent="0.25">
      <c r="A17" s="1" t="s">
        <v>50</v>
      </c>
      <c r="B17" s="1" t="s">
        <v>50</v>
      </c>
    </row>
    <row r="18" spans="1:2" x14ac:dyDescent="0.25">
      <c r="A18" s="1">
        <f t="array" ref="A18">SUM(B3:E13*I3:L3)</f>
        <v>81486.025000000009</v>
      </c>
      <c r="B18" s="1">
        <f t="array" ref="B18">SUM(B3:E13*I3:L3)</f>
        <v>81486.025000000009</v>
      </c>
    </row>
    <row r="20" spans="1:2" x14ac:dyDescent="0.25">
      <c r="A20" t="s">
        <v>52</v>
      </c>
    </row>
    <row r="21" spans="1:2" x14ac:dyDescent="0.25">
      <c r="A21" s="1" t="s">
        <v>53</v>
      </c>
      <c r="B21" s="1" t="s">
        <v>53</v>
      </c>
    </row>
    <row r="22" spans="1:2" x14ac:dyDescent="0.25">
      <c r="A22" s="1">
        <f t="array" ref="A22">SUM((B3:E13&gt;=100000)*B3:E13*I3:L3)/SUM(--(B3:E13&gt;100000))</f>
        <v>2710.1647222222218</v>
      </c>
      <c r="B22" s="1">
        <f t="array" ref="B22">SUM((B3:E13&gt;100000)*B3:E13*I3:L3)/SUM(--(B3:E13&gt;100000))</f>
        <v>2710.1647222222218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3" workbookViewId="0">
      <selection activeCell="O20" sqref="O20"/>
    </sheetView>
  </sheetViews>
  <sheetFormatPr defaultRowHeight="14.4" x14ac:dyDescent="0.25"/>
  <sheetData>
    <row r="1" spans="1:11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</row>
    <row r="2" spans="1:11" x14ac:dyDescent="0.25">
      <c r="A2" s="1">
        <v>1</v>
      </c>
      <c r="B2" s="1" t="str">
        <f t="array" ref="B2:J10">A2:A10&amp;"×"&amp;B1:J1&amp;"="&amp;A2:A10*B1:J1</f>
        <v>1×1=1</v>
      </c>
      <c r="C2" s="1" t="str">
        <v>1×2=2</v>
      </c>
      <c r="D2" s="1" t="str">
        <v>1×3=3</v>
      </c>
      <c r="E2" s="1" t="str">
        <v>1×4=4</v>
      </c>
      <c r="F2" s="1" t="str">
        <v>1×5=5</v>
      </c>
      <c r="G2" s="1" t="str">
        <v>1×6=6</v>
      </c>
      <c r="H2" s="1" t="str">
        <v>1×7=7</v>
      </c>
      <c r="I2" s="1" t="str">
        <v>1×8=8</v>
      </c>
      <c r="J2" s="1" t="str">
        <v>1×9=9</v>
      </c>
    </row>
    <row r="3" spans="1:11" x14ac:dyDescent="0.25">
      <c r="A3" s="1">
        <v>2</v>
      </c>
      <c r="B3" s="1" t="str">
        <v>2×1=2</v>
      </c>
      <c r="C3" s="1" t="str">
        <v>2×2=4</v>
      </c>
      <c r="D3" s="1" t="str">
        <v>2×3=6</v>
      </c>
      <c r="E3" s="1" t="str">
        <v>2×4=8</v>
      </c>
      <c r="F3" s="1" t="str">
        <v>2×5=10</v>
      </c>
      <c r="G3" s="1" t="str">
        <v>2×6=12</v>
      </c>
      <c r="H3" s="1" t="str">
        <v>2×7=14</v>
      </c>
      <c r="I3" s="1" t="str">
        <v>2×8=16</v>
      </c>
      <c r="J3" s="1" t="str">
        <v>2×9=18</v>
      </c>
    </row>
    <row r="4" spans="1:11" x14ac:dyDescent="0.25">
      <c r="A4" s="1">
        <v>3</v>
      </c>
      <c r="B4" s="1" t="str">
        <v>3×1=3</v>
      </c>
      <c r="C4" s="1" t="str">
        <v>3×2=6</v>
      </c>
      <c r="D4" s="1" t="str">
        <v>3×3=9</v>
      </c>
      <c r="E4" s="1" t="str">
        <v>3×4=12</v>
      </c>
      <c r="F4" s="1" t="str">
        <v>3×5=15</v>
      </c>
      <c r="G4" s="1" t="str">
        <v>3×6=18</v>
      </c>
      <c r="H4" s="1" t="str">
        <v>3×7=21</v>
      </c>
      <c r="I4" s="1" t="str">
        <v>3×8=24</v>
      </c>
      <c r="J4" s="1" t="str">
        <v>3×9=27</v>
      </c>
    </row>
    <row r="5" spans="1:11" x14ac:dyDescent="0.25">
      <c r="A5" s="1">
        <v>4</v>
      </c>
      <c r="B5" s="1" t="str">
        <v>4×1=4</v>
      </c>
      <c r="C5" s="1" t="str">
        <v>4×2=8</v>
      </c>
      <c r="D5" s="1" t="str">
        <v>4×3=12</v>
      </c>
      <c r="E5" s="1" t="str">
        <v>4×4=16</v>
      </c>
      <c r="F5" s="1" t="str">
        <v>4×5=20</v>
      </c>
      <c r="G5" s="1" t="str">
        <v>4×6=24</v>
      </c>
      <c r="H5" s="1" t="str">
        <v>4×7=28</v>
      </c>
      <c r="I5" s="1" t="str">
        <v>4×8=32</v>
      </c>
      <c r="J5" s="1" t="str">
        <v>4×9=36</v>
      </c>
    </row>
    <row r="6" spans="1:11" x14ac:dyDescent="0.25">
      <c r="A6" s="1">
        <v>5</v>
      </c>
      <c r="B6" s="1" t="str">
        <v>5×1=5</v>
      </c>
      <c r="C6" s="1" t="str">
        <v>5×2=10</v>
      </c>
      <c r="D6" s="1" t="str">
        <v>5×3=15</v>
      </c>
      <c r="E6" s="1" t="str">
        <v>5×4=20</v>
      </c>
      <c r="F6" s="1" t="str">
        <v>5×5=25</v>
      </c>
      <c r="G6" s="1" t="str">
        <v>5×6=30</v>
      </c>
      <c r="H6" s="1" t="str">
        <v>5×7=35</v>
      </c>
      <c r="I6" s="1" t="str">
        <v>5×8=40</v>
      </c>
      <c r="J6" s="1" t="str">
        <v>5×9=45</v>
      </c>
    </row>
    <row r="7" spans="1:11" x14ac:dyDescent="0.25">
      <c r="A7" s="1">
        <v>6</v>
      </c>
      <c r="B7" s="1" t="str">
        <v>6×1=6</v>
      </c>
      <c r="C7" s="1" t="str">
        <v>6×2=12</v>
      </c>
      <c r="D7" s="1" t="str">
        <v>6×3=18</v>
      </c>
      <c r="E7" s="1" t="str">
        <v>6×4=24</v>
      </c>
      <c r="F7" s="1" t="str">
        <v>6×5=30</v>
      </c>
      <c r="G7" s="1" t="str">
        <v>6×6=36</v>
      </c>
      <c r="H7" s="1" t="str">
        <v>6×7=42</v>
      </c>
      <c r="I7" s="1" t="str">
        <v>6×8=48</v>
      </c>
      <c r="J7" s="1" t="str">
        <v>6×9=54</v>
      </c>
    </row>
    <row r="8" spans="1:11" x14ac:dyDescent="0.25">
      <c r="A8" s="1">
        <v>7</v>
      </c>
      <c r="B8" s="1" t="str">
        <v>7×1=7</v>
      </c>
      <c r="C8" s="1" t="str">
        <v>7×2=14</v>
      </c>
      <c r="D8" s="1" t="str">
        <v>7×3=21</v>
      </c>
      <c r="E8" s="1" t="str">
        <v>7×4=28</v>
      </c>
      <c r="F8" s="1" t="str">
        <v>7×5=35</v>
      </c>
      <c r="G8" s="1" t="str">
        <v>7×6=42</v>
      </c>
      <c r="H8" s="1" t="str">
        <v>7×7=49</v>
      </c>
      <c r="I8" s="1" t="str">
        <v>7×8=56</v>
      </c>
      <c r="J8" s="1" t="str">
        <v>7×9=63</v>
      </c>
    </row>
    <row r="9" spans="1:11" x14ac:dyDescent="0.25">
      <c r="A9" s="1">
        <v>8</v>
      </c>
      <c r="B9" s="1" t="str">
        <v>8×1=8</v>
      </c>
      <c r="C9" s="1" t="str">
        <v>8×2=16</v>
      </c>
      <c r="D9" s="1" t="str">
        <v>8×3=24</v>
      </c>
      <c r="E9" s="1" t="str">
        <v>8×4=32</v>
      </c>
      <c r="F9" s="1" t="str">
        <v>8×5=40</v>
      </c>
      <c r="G9" s="1" t="str">
        <v>8×6=48</v>
      </c>
      <c r="H9" s="1" t="str">
        <v>8×7=56</v>
      </c>
      <c r="I9" s="1" t="str">
        <v>8×8=64</v>
      </c>
      <c r="J9" s="1" t="str">
        <v>8×9=72</v>
      </c>
    </row>
    <row r="10" spans="1:11" x14ac:dyDescent="0.25">
      <c r="A10" s="1">
        <v>9</v>
      </c>
      <c r="B10" s="1" t="str">
        <v>9×1=9</v>
      </c>
      <c r="C10" s="1" t="str">
        <v>9×2=18</v>
      </c>
      <c r="D10" s="1" t="str">
        <v>9×3=27</v>
      </c>
      <c r="E10" s="1" t="str">
        <v>9×4=36</v>
      </c>
      <c r="F10" s="1" t="str">
        <v>9×5=45</v>
      </c>
      <c r="G10" s="1" t="str">
        <v>9×6=54</v>
      </c>
      <c r="H10" s="1" t="str">
        <v>9×7=63</v>
      </c>
      <c r="I10" s="1" t="str">
        <v>9×8=72</v>
      </c>
      <c r="J10" s="1" t="str">
        <v>9×9=81</v>
      </c>
    </row>
    <row r="13" spans="1:11" x14ac:dyDescent="0.25">
      <c r="A13" t="s">
        <v>54</v>
      </c>
    </row>
    <row r="15" spans="1:11" x14ac:dyDescent="0.25">
      <c r="A15" s="13" t="s">
        <v>55</v>
      </c>
      <c r="B15" s="13" t="s">
        <v>56</v>
      </c>
      <c r="C15" s="13" t="s">
        <v>57</v>
      </c>
      <c r="D15" s="13" t="s">
        <v>57</v>
      </c>
      <c r="H15" s="13"/>
      <c r="I15" s="14" t="s">
        <v>58</v>
      </c>
      <c r="J15" s="14" t="s">
        <v>64</v>
      </c>
      <c r="K15" s="14" t="s">
        <v>59</v>
      </c>
    </row>
    <row r="16" spans="1:11" ht="15.6" x14ac:dyDescent="0.25">
      <c r="A16" s="4" t="s">
        <v>2</v>
      </c>
      <c r="B16" s="1" t="s">
        <v>77</v>
      </c>
      <c r="C16" s="1">
        <f t="array" ref="C16">SUM((B16=$H$16:$H$19&amp;$I$15:$K$15)*$I$16:$K$19)</f>
        <v>60</v>
      </c>
      <c r="D16" s="1">
        <f t="array" ref="D16">SUM((B16=$I$23:$K$26)*$I$16:$K$19)</f>
        <v>60</v>
      </c>
      <c r="H16" s="13" t="s">
        <v>60</v>
      </c>
      <c r="I16" s="14">
        <v>100</v>
      </c>
      <c r="J16" s="14">
        <v>94</v>
      </c>
      <c r="K16" s="14">
        <v>90</v>
      </c>
    </row>
    <row r="17" spans="1:11" ht="15.6" x14ac:dyDescent="0.25">
      <c r="A17" s="4" t="s">
        <v>3</v>
      </c>
      <c r="B17" s="1" t="s">
        <v>78</v>
      </c>
      <c r="C17" s="1">
        <f t="array" ref="C17">SUM((B17=$H$16:$H$19&amp;$I$15:$K$15)*$I$16:$K$19)</f>
        <v>85</v>
      </c>
      <c r="D17" s="1">
        <f t="array" ref="D17">SUM((B17=$I$23:$K$26)*$I$16:$K$19)</f>
        <v>85</v>
      </c>
      <c r="H17" s="13" t="s">
        <v>61</v>
      </c>
      <c r="I17" s="14">
        <v>89</v>
      </c>
      <c r="J17" s="14">
        <v>85</v>
      </c>
      <c r="K17" s="14">
        <v>80</v>
      </c>
    </row>
    <row r="18" spans="1:11" ht="15.6" x14ac:dyDescent="0.25">
      <c r="A18" s="4" t="s">
        <v>4</v>
      </c>
      <c r="B18" s="1" t="s">
        <v>79</v>
      </c>
      <c r="C18" s="1">
        <f t="array" ref="C18">SUM((B18=$H$16:$H$19&amp;$I$15:$K$15)*$I$16:$K$19)</f>
        <v>65</v>
      </c>
      <c r="D18" s="1">
        <f t="array" ref="D18">SUM((B18=$I$23:$K$26)*$I$16:$K$19)</f>
        <v>65</v>
      </c>
      <c r="H18" s="13" t="s">
        <v>62</v>
      </c>
      <c r="I18" s="14">
        <v>74</v>
      </c>
      <c r="J18" s="14">
        <v>65</v>
      </c>
      <c r="K18" s="14">
        <v>60</v>
      </c>
    </row>
    <row r="19" spans="1:11" ht="15.6" x14ac:dyDescent="0.25">
      <c r="A19" s="4" t="s">
        <v>5</v>
      </c>
      <c r="B19" s="1" t="s">
        <v>80</v>
      </c>
      <c r="C19" s="1">
        <f t="array" ref="C19">SUM((B19=$H$16:$H$19&amp;$I$15:$K$15)*$I$16:$K$19)</f>
        <v>80</v>
      </c>
      <c r="D19" s="1">
        <f t="array" ref="D19">SUM((B19=$I$23:$K$26)*$I$16:$K$19)</f>
        <v>80</v>
      </c>
      <c r="H19" s="15" t="s">
        <v>63</v>
      </c>
      <c r="I19" s="14">
        <v>49</v>
      </c>
      <c r="J19" s="14">
        <v>30</v>
      </c>
      <c r="K19" s="14">
        <v>25</v>
      </c>
    </row>
    <row r="20" spans="1:11" ht="15.6" x14ac:dyDescent="0.25">
      <c r="A20" s="5" t="s">
        <v>6</v>
      </c>
      <c r="B20" s="1" t="s">
        <v>78</v>
      </c>
      <c r="C20" s="1">
        <f t="array" ref="C20">SUM((B20=$H$16:$H$19&amp;$I$15:$K$15)*$I$16:$K$19)</f>
        <v>85</v>
      </c>
      <c r="D20" s="1">
        <f t="array" ref="D20">SUM((B20=$I$23:$K$26)*$I$16:$K$19)</f>
        <v>85</v>
      </c>
    </row>
    <row r="21" spans="1:11" ht="15.6" x14ac:dyDescent="0.25">
      <c r="A21" s="5" t="s">
        <v>7</v>
      </c>
      <c r="B21" s="1" t="s">
        <v>77</v>
      </c>
      <c r="C21" s="1">
        <f t="array" ref="C21">SUM((B21=$H$16:$H$19&amp;$I$15:$K$15)*$I$16:$K$19)</f>
        <v>60</v>
      </c>
      <c r="D21" s="1">
        <f t="array" ref="D21">SUM((B21=$I$23:$K$26)*$I$16:$K$19)</f>
        <v>60</v>
      </c>
    </row>
    <row r="22" spans="1:11" ht="15.6" x14ac:dyDescent="0.25">
      <c r="A22" s="5" t="s">
        <v>8</v>
      </c>
      <c r="B22" s="1" t="s">
        <v>81</v>
      </c>
      <c r="C22" s="1">
        <f t="array" ref="C22">SUM((B22=$H$16:$H$19&amp;$I$15:$K$15)*$I$16:$K$19)</f>
        <v>74</v>
      </c>
      <c r="D22" s="1">
        <f t="array" ref="D22">SUM((B22=$I$23:$K$26)*$I$16:$K$19)</f>
        <v>74</v>
      </c>
      <c r="H22" s="13"/>
      <c r="I22" s="14" t="s">
        <v>58</v>
      </c>
      <c r="J22" s="14" t="s">
        <v>64</v>
      </c>
      <c r="K22" s="14" t="s">
        <v>59</v>
      </c>
    </row>
    <row r="23" spans="1:11" ht="15.6" x14ac:dyDescent="0.25">
      <c r="A23" s="5" t="s">
        <v>9</v>
      </c>
      <c r="B23" s="1" t="s">
        <v>82</v>
      </c>
      <c r="C23" s="1">
        <f t="array" ref="C23">SUM((B23=$H$16:$H$19&amp;$I$15:$K$15)*$I$16:$K$19)</f>
        <v>94</v>
      </c>
      <c r="D23" s="1">
        <f t="array" ref="D23">SUM((B23=$I$23:$K$26)*$I$16:$K$19)</f>
        <v>94</v>
      </c>
      <c r="H23" s="13" t="s">
        <v>60</v>
      </c>
      <c r="I23" s="1" t="str">
        <f t="array" ref="I23:K26">H16:H19&amp;I15:K15</f>
        <v>A+</v>
      </c>
      <c r="J23" s="1" t="str">
        <v xml:space="preserve">A </v>
      </c>
      <c r="K23" s="1" t="str">
        <v>A-</v>
      </c>
    </row>
    <row r="24" spans="1:11" ht="15.6" x14ac:dyDescent="0.25">
      <c r="A24" s="5" t="s">
        <v>10</v>
      </c>
      <c r="B24" s="1" t="s">
        <v>82</v>
      </c>
      <c r="C24" s="1">
        <f t="array" ref="C24">SUM((B24=$H$16:$H$19&amp;$I$15:$K$15)*$I$16:$K$19)</f>
        <v>94</v>
      </c>
      <c r="D24" s="1">
        <f t="array" ref="D24">SUM((B24=$I$23:$K$26)*$I$16:$K$19)</f>
        <v>94</v>
      </c>
      <c r="H24" s="13" t="s">
        <v>61</v>
      </c>
      <c r="I24" s="1" t="str">
        <v>B+</v>
      </c>
      <c r="J24" s="1" t="str">
        <v xml:space="preserve">B </v>
      </c>
      <c r="K24" s="1" t="str">
        <v>B-</v>
      </c>
    </row>
    <row r="25" spans="1:11" ht="15.6" x14ac:dyDescent="0.25">
      <c r="A25" s="5" t="s">
        <v>11</v>
      </c>
      <c r="B25" s="1" t="s">
        <v>78</v>
      </c>
      <c r="C25" s="1">
        <f t="array" ref="C25">SUM((B25=$H$16:$H$19&amp;$I$15:$K$15)*$I$16:$K$19)</f>
        <v>85</v>
      </c>
      <c r="D25" s="1">
        <f t="array" ref="D25">SUM((B25=$I$23:$K$26)*$I$16:$K$19)</f>
        <v>85</v>
      </c>
      <c r="H25" s="13" t="s">
        <v>62</v>
      </c>
      <c r="I25" s="1" t="str">
        <v>C+</v>
      </c>
      <c r="J25" s="1" t="str">
        <v xml:space="preserve">C </v>
      </c>
      <c r="K25" s="1" t="str">
        <v>C-</v>
      </c>
    </row>
    <row r="26" spans="1:11" ht="15.6" x14ac:dyDescent="0.25">
      <c r="A26" s="5" t="s">
        <v>12</v>
      </c>
      <c r="B26" s="1" t="s">
        <v>83</v>
      </c>
      <c r="C26" s="1">
        <f t="array" ref="C26">SUM((B26=$H$16:$H$19&amp;$I$15:$K$15)*$I$16:$K$19)</f>
        <v>89</v>
      </c>
      <c r="D26" s="1">
        <f t="array" ref="D26">SUM((B26=$I$23:$K$26)*$I$16:$K$19)</f>
        <v>89</v>
      </c>
      <c r="H26" s="15" t="s">
        <v>63</v>
      </c>
      <c r="I26" s="1" t="str">
        <v>D+</v>
      </c>
      <c r="J26" s="1" t="str">
        <v xml:space="preserve">D </v>
      </c>
      <c r="K26" s="1" t="str">
        <v>D-</v>
      </c>
    </row>
    <row r="27" spans="1:11" x14ac:dyDescent="0.25">
      <c r="A27" s="1" t="s">
        <v>65</v>
      </c>
      <c r="B27" s="1" t="s">
        <v>84</v>
      </c>
      <c r="C27" s="1">
        <f t="array" ref="C27">SUM((B27=$H$16:$H$19&amp;$I$15:$K$15)*$I$16:$K$19)</f>
        <v>25</v>
      </c>
      <c r="D27" s="1">
        <f t="array" ref="D27">SUM((B27=$I$23:$K$26)*$I$16:$K$19)</f>
        <v>25</v>
      </c>
    </row>
    <row r="28" spans="1:11" x14ac:dyDescent="0.25">
      <c r="A28" s="1" t="s">
        <v>66</v>
      </c>
      <c r="B28" s="1" t="s">
        <v>85</v>
      </c>
      <c r="C28" s="1">
        <f t="array" ref="C28">SUM((B28=$H$16:$H$19&amp;$I$15:$K$15)*$I$16:$K$19)</f>
        <v>100</v>
      </c>
      <c r="D28" s="1">
        <f t="array" ref="D28">SUM((B28=$I$23:$K$26)*$I$16:$K$19)</f>
        <v>100</v>
      </c>
    </row>
    <row r="29" spans="1:11" x14ac:dyDescent="0.25">
      <c r="A29" s="1" t="s">
        <v>67</v>
      </c>
      <c r="B29" s="1" t="s">
        <v>83</v>
      </c>
      <c r="C29" s="1">
        <f t="array" ref="C29">SUM((B29=$H$16:$H$19&amp;$I$15:$K$15)*$I$16:$K$19)</f>
        <v>89</v>
      </c>
      <c r="D29" s="1">
        <f t="array" ref="D29">SUM((B29=$I$23:$K$26)*$I$16:$K$19)</f>
        <v>89</v>
      </c>
    </row>
    <row r="30" spans="1:11" x14ac:dyDescent="0.25">
      <c r="A30" s="1" t="s">
        <v>68</v>
      </c>
      <c r="B30" s="1" t="s">
        <v>85</v>
      </c>
      <c r="C30" s="1">
        <f t="array" ref="C30">SUM((B30=$H$16:$H$19&amp;$I$15:$K$15)*$I$16:$K$19)</f>
        <v>100</v>
      </c>
      <c r="D30" s="1">
        <f t="array" ref="D30">SUM((B30=$I$23:$K$26)*$I$16:$K$19)</f>
        <v>100</v>
      </c>
    </row>
    <row r="31" spans="1:11" x14ac:dyDescent="0.25">
      <c r="A31" s="1" t="s">
        <v>69</v>
      </c>
      <c r="B31" s="1" t="s">
        <v>86</v>
      </c>
      <c r="C31" s="1">
        <f t="array" ref="C31">SUM((B31=$H$16:$H$19&amp;$I$15:$K$15)*$I$16:$K$19)</f>
        <v>90</v>
      </c>
      <c r="D31" s="1">
        <f t="array" ref="D31">SUM((B31=$I$23:$K$26)*$I$16:$K$19)</f>
        <v>90</v>
      </c>
    </row>
    <row r="32" spans="1:11" x14ac:dyDescent="0.25">
      <c r="A32" s="1" t="s">
        <v>70</v>
      </c>
      <c r="B32" s="1" t="s">
        <v>79</v>
      </c>
      <c r="C32" s="1">
        <f t="array" ref="C32">SUM((B32=$H$16:$H$19&amp;$I$15:$K$15)*$I$16:$K$19)</f>
        <v>65</v>
      </c>
      <c r="D32" s="1">
        <f t="array" ref="D32">SUM((B32=$I$23:$K$26)*$I$16:$K$19)</f>
        <v>65</v>
      </c>
    </row>
    <row r="33" spans="1:4" x14ac:dyDescent="0.25">
      <c r="A33" s="1" t="s">
        <v>71</v>
      </c>
      <c r="B33" s="1" t="s">
        <v>84</v>
      </c>
      <c r="C33" s="1">
        <f t="array" ref="C33">SUM((B33=$H$16:$H$19&amp;$I$15:$K$15)*$I$16:$K$19)</f>
        <v>25</v>
      </c>
      <c r="D33" s="1">
        <f t="array" ref="D33">SUM((B33=$I$23:$K$26)*$I$16:$K$19)</f>
        <v>25</v>
      </c>
    </row>
    <row r="34" spans="1:4" x14ac:dyDescent="0.25">
      <c r="A34" s="1" t="s">
        <v>72</v>
      </c>
      <c r="B34" s="1" t="s">
        <v>79</v>
      </c>
      <c r="C34" s="1">
        <f t="array" ref="C34">SUM((B34=$H$16:$H$19&amp;$I$15:$K$15)*$I$16:$K$19)</f>
        <v>65</v>
      </c>
      <c r="D34" s="1">
        <f t="array" ref="D34">SUM((B34=$I$23:$K$26)*$I$16:$K$19)</f>
        <v>65</v>
      </c>
    </row>
    <row r="35" spans="1:4" x14ac:dyDescent="0.25">
      <c r="A35" s="1" t="s">
        <v>73</v>
      </c>
      <c r="B35" s="1" t="s">
        <v>85</v>
      </c>
      <c r="C35" s="1">
        <f t="array" ref="C35">SUM((B35=$H$16:$H$19&amp;$I$15:$K$15)*$I$16:$K$19)</f>
        <v>100</v>
      </c>
      <c r="D35" s="1">
        <f t="array" ref="D35">SUM((B35=$I$23:$K$26)*$I$16:$K$19)</f>
        <v>100</v>
      </c>
    </row>
    <row r="36" spans="1:4" x14ac:dyDescent="0.25">
      <c r="A36" s="1" t="s">
        <v>74</v>
      </c>
      <c r="B36" s="1" t="s">
        <v>78</v>
      </c>
      <c r="C36" s="1">
        <f t="array" ref="C36">SUM((B36=$H$16:$H$19&amp;$I$15:$K$15)*$I$16:$K$19)</f>
        <v>85</v>
      </c>
      <c r="D36" s="1">
        <f t="array" ref="D36">SUM((B36=$I$23:$K$26)*$I$16:$K$19)</f>
        <v>85</v>
      </c>
    </row>
    <row r="37" spans="1:4" x14ac:dyDescent="0.25">
      <c r="A37" s="1" t="s">
        <v>75</v>
      </c>
      <c r="B37" s="1" t="s">
        <v>83</v>
      </c>
      <c r="C37" s="1">
        <f t="array" ref="C37">SUM((B37=$H$16:$H$19&amp;$I$15:$K$15)*$I$16:$K$19)</f>
        <v>89</v>
      </c>
      <c r="D37" s="1">
        <f t="array" ref="D37">SUM((B37=$I$23:$K$26)*$I$16:$K$19)</f>
        <v>89</v>
      </c>
    </row>
    <row r="38" spans="1:4" x14ac:dyDescent="0.25">
      <c r="A38" s="1" t="s">
        <v>76</v>
      </c>
      <c r="B38" s="1" t="s">
        <v>79</v>
      </c>
      <c r="C38" s="1">
        <f t="array" ref="C38">SUM((B38=$H$16:$H$19&amp;$I$15:$K$15)*$I$16:$K$19)</f>
        <v>65</v>
      </c>
      <c r="D38" s="1">
        <f t="array" ref="D38">SUM((B38=$I$23:$K$26)*$I$16:$K$19)</f>
        <v>65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一维数组运算</vt:lpstr>
      <vt:lpstr>二维数组运算</vt:lpstr>
      <vt:lpstr>例3</vt:lpstr>
      <vt:lpstr>综合应用1</vt:lpstr>
      <vt:lpstr>综合应用2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2021-07-11T03:57:11Z</dcterms:created>
  <dcterms:modified xsi:type="dcterms:W3CDTF">2021-07-11T10:53:42Z</dcterms:modified>
</cp:coreProperties>
</file>