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12" windowWidth="21768" windowHeight="8556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C28" i="2" l="1"/>
  <c r="D28" i="2"/>
  <c r="B28" i="2" a="1"/>
  <c r="B28" i="2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3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<sst xmlns="http://schemas.openxmlformats.org/spreadsheetml/2006/main" count="41" uniqueCount="40">
  <si>
    <t>姓名</t>
    <phoneticPr fontId="2" type="noConversion"/>
  </si>
  <si>
    <t>应付工资</t>
    <phoneticPr fontId="2" type="noConversion"/>
  </si>
  <si>
    <t>代扣项目</t>
    <phoneticPr fontId="2" type="noConversion"/>
  </si>
  <si>
    <t>基本工资</t>
  </si>
  <si>
    <t>夜班补贴</t>
    <phoneticPr fontId="1" type="noConversion"/>
  </si>
  <si>
    <t>通讯费</t>
    <phoneticPr fontId="1" type="noConversion"/>
  </si>
  <si>
    <t>周末加班</t>
  </si>
  <si>
    <t>其他补贴</t>
    <phoneticPr fontId="2" type="noConversion"/>
  </si>
  <si>
    <t>应付工资小计</t>
    <phoneticPr fontId="2" type="noConversion"/>
  </si>
  <si>
    <t>保险费</t>
  </si>
  <si>
    <t>综合及水电费</t>
    <phoneticPr fontId="2" type="noConversion"/>
  </si>
  <si>
    <t>所得税</t>
  </si>
  <si>
    <t>公积金</t>
  </si>
  <si>
    <t>应扣小计</t>
    <phoneticPr fontId="2" type="noConversion"/>
  </si>
  <si>
    <t>盘瑾</t>
    <phoneticPr fontId="2" type="noConversion"/>
  </si>
  <si>
    <t>刘苹萍</t>
    <phoneticPr fontId="2" type="noConversion"/>
  </si>
  <si>
    <t>邓英凌</t>
    <phoneticPr fontId="2" type="noConversion"/>
  </si>
  <si>
    <t>黄云</t>
    <phoneticPr fontId="2" type="noConversion"/>
  </si>
  <si>
    <t>王小珍</t>
    <phoneticPr fontId="2" type="noConversion"/>
  </si>
  <si>
    <t>张选科</t>
    <phoneticPr fontId="2" type="noConversion"/>
  </si>
  <si>
    <t>徐梅梅</t>
    <phoneticPr fontId="2" type="noConversion"/>
  </si>
  <si>
    <t>许笑笑</t>
    <phoneticPr fontId="2" type="noConversion"/>
  </si>
  <si>
    <t>袁梅</t>
    <phoneticPr fontId="2" type="noConversion"/>
  </si>
  <si>
    <t>张晓玲</t>
    <phoneticPr fontId="2" type="noConversion"/>
  </si>
  <si>
    <t>许倩倩</t>
    <phoneticPr fontId="2" type="noConversion"/>
  </si>
  <si>
    <t>王晶</t>
    <phoneticPr fontId="2" type="noConversion"/>
  </si>
  <si>
    <t>罗秋萍</t>
    <phoneticPr fontId="2" type="noConversion"/>
  </si>
  <si>
    <t>张夏</t>
    <phoneticPr fontId="2" type="noConversion"/>
  </si>
  <si>
    <t>陈建芬</t>
    <phoneticPr fontId="2" type="noConversion"/>
  </si>
  <si>
    <t>刘珊珊</t>
    <phoneticPr fontId="2" type="noConversion"/>
  </si>
  <si>
    <t>李玉如</t>
    <phoneticPr fontId="2" type="noConversion"/>
  </si>
  <si>
    <t>王静</t>
    <phoneticPr fontId="2" type="noConversion"/>
  </si>
  <si>
    <t>汪杉杉</t>
    <phoneticPr fontId="2" type="noConversion"/>
  </si>
  <si>
    <t>闻秀美</t>
    <phoneticPr fontId="2" type="noConversion"/>
  </si>
  <si>
    <t>耿乐</t>
    <phoneticPr fontId="2" type="noConversion"/>
  </si>
  <si>
    <t>合计</t>
    <phoneticPr fontId="2" type="noConversion"/>
  </si>
  <si>
    <t>应付工资</t>
    <phoneticPr fontId="1" type="noConversion"/>
  </si>
  <si>
    <t>代扣工资</t>
    <phoneticPr fontId="1" type="noConversion"/>
  </si>
  <si>
    <t>实发工资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</si>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</sst>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zoomScale="130" zoomScaleNormal="130" workbookViewId="0">
      <selection activeCell="F12" sqref="F12"/>
    </sheetView>
  </sheetViews>
  <sheetFormatPr defaultRowHeight="14.4" x14ac:dyDescent="0.25"/>
  <cols>
    <col min="7" max="7" width="13.109375" customWidth="1"/>
  </cols>
  <sheetData>
    <row r="1" spans="1:12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 t="s">
        <v>2</v>
      </c>
      <c r="I1" s="2"/>
      <c r="J1" s="2"/>
      <c r="K1" s="2"/>
      <c r="L1" s="2"/>
    </row>
    <row r="2" spans="1:12" x14ac:dyDescent="0.25">
      <c r="A2" s="1"/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 ht="15.6" x14ac:dyDescent="0.25">
      <c r="A3" s="6" t="s">
        <v>14</v>
      </c>
      <c r="B3" s="4">
        <v>1834.48</v>
      </c>
      <c r="C3" s="4">
        <v>0</v>
      </c>
      <c r="D3" s="4">
        <v>300</v>
      </c>
      <c r="E3" s="4">
        <v>8.4</v>
      </c>
      <c r="F3" s="4">
        <v>60.71</v>
      </c>
      <c r="G3" s="4">
        <f>SUM(B3:F3)</f>
        <v>2203.59</v>
      </c>
      <c r="H3" s="4">
        <v>348.7</v>
      </c>
      <c r="I3" s="4">
        <v>209</v>
      </c>
      <c r="J3" s="4">
        <v>0</v>
      </c>
      <c r="K3" s="4"/>
      <c r="L3" s="4">
        <f>SUM(H3:K3)</f>
        <v>557.70000000000005</v>
      </c>
    </row>
    <row r="4" spans="1:12" ht="15.6" x14ac:dyDescent="0.25">
      <c r="A4" s="6" t="s">
        <v>15</v>
      </c>
      <c r="B4" s="4">
        <v>1834.44</v>
      </c>
      <c r="C4" s="4">
        <v>0</v>
      </c>
      <c r="D4" s="4">
        <v>300</v>
      </c>
      <c r="E4" s="4">
        <v>8.4</v>
      </c>
      <c r="F4" s="4">
        <v>30.36</v>
      </c>
      <c r="G4" s="4">
        <f t="shared" ref="G4:G23" si="0">SUM(B4:F4)</f>
        <v>2173.2000000000003</v>
      </c>
      <c r="H4" s="4">
        <v>348.7</v>
      </c>
      <c r="I4" s="4">
        <v>169</v>
      </c>
      <c r="J4" s="4"/>
      <c r="K4" s="4"/>
      <c r="L4" s="4">
        <f t="shared" ref="L4:L23" si="1">SUM(H4:K4)</f>
        <v>517.70000000000005</v>
      </c>
    </row>
    <row r="5" spans="1:12" ht="15.6" x14ac:dyDescent="0.25">
      <c r="A5" s="6" t="s">
        <v>16</v>
      </c>
      <c r="B5" s="4">
        <v>2750</v>
      </c>
      <c r="C5" s="4">
        <v>0</v>
      </c>
      <c r="D5" s="4">
        <v>300</v>
      </c>
      <c r="E5" s="4">
        <v>552</v>
      </c>
      <c r="F5" s="4">
        <v>0</v>
      </c>
      <c r="G5" s="4">
        <f t="shared" si="0"/>
        <v>3602</v>
      </c>
      <c r="H5" s="4">
        <v>348.7</v>
      </c>
      <c r="I5" s="4">
        <v>156</v>
      </c>
      <c r="J5" s="4"/>
      <c r="K5" s="4"/>
      <c r="L5" s="4">
        <f t="shared" si="1"/>
        <v>504.7</v>
      </c>
    </row>
    <row r="6" spans="1:12" ht="15.6" x14ac:dyDescent="0.25">
      <c r="A6" s="6" t="s">
        <v>17</v>
      </c>
      <c r="B6" s="4">
        <v>2190</v>
      </c>
      <c r="C6" s="4">
        <v>0</v>
      </c>
      <c r="D6" s="4">
        <v>300</v>
      </c>
      <c r="E6" s="4">
        <v>0</v>
      </c>
      <c r="F6" s="4">
        <v>0</v>
      </c>
      <c r="G6" s="4">
        <f t="shared" si="0"/>
        <v>2490</v>
      </c>
      <c r="H6" s="4">
        <v>348.7</v>
      </c>
      <c r="I6" s="4">
        <v>96</v>
      </c>
      <c r="J6" s="4"/>
      <c r="K6" s="4"/>
      <c r="L6" s="4">
        <f t="shared" si="1"/>
        <v>444.7</v>
      </c>
    </row>
    <row r="7" spans="1:12" ht="15.6" x14ac:dyDescent="0.25">
      <c r="A7" s="6" t="s">
        <v>18</v>
      </c>
      <c r="B7" s="4">
        <v>2156.3200000000002</v>
      </c>
      <c r="C7" s="4">
        <v>0</v>
      </c>
      <c r="D7" s="4">
        <v>300</v>
      </c>
      <c r="E7" s="4">
        <v>1421.28</v>
      </c>
      <c r="F7" s="4">
        <v>0</v>
      </c>
      <c r="G7" s="4">
        <f t="shared" si="0"/>
        <v>3877.6000000000004</v>
      </c>
      <c r="H7" s="4">
        <v>348.7</v>
      </c>
      <c r="I7" s="4">
        <v>247</v>
      </c>
      <c r="J7" s="4"/>
      <c r="K7" s="4"/>
      <c r="L7" s="4">
        <f t="shared" si="1"/>
        <v>595.70000000000005</v>
      </c>
    </row>
    <row r="8" spans="1:12" ht="15.6" x14ac:dyDescent="0.25">
      <c r="A8" s="6" t="s">
        <v>19</v>
      </c>
      <c r="B8" s="4">
        <v>2449.2800000000002</v>
      </c>
      <c r="C8" s="4">
        <v>0</v>
      </c>
      <c r="D8" s="4">
        <v>300</v>
      </c>
      <c r="E8" s="4">
        <v>1557.12</v>
      </c>
      <c r="F8" s="4">
        <v>0</v>
      </c>
      <c r="G8" s="4">
        <f t="shared" si="0"/>
        <v>4306.3999999999996</v>
      </c>
      <c r="H8" s="4">
        <v>348.7</v>
      </c>
      <c r="I8" s="4">
        <v>73</v>
      </c>
      <c r="J8" s="4"/>
      <c r="K8" s="4"/>
      <c r="L8" s="4">
        <f t="shared" si="1"/>
        <v>421.7</v>
      </c>
    </row>
    <row r="9" spans="1:12" ht="15.6" x14ac:dyDescent="0.25">
      <c r="A9" s="6" t="s">
        <v>20</v>
      </c>
      <c r="B9" s="4">
        <v>1434.45</v>
      </c>
      <c r="C9" s="4">
        <v>406.21</v>
      </c>
      <c r="D9" s="4">
        <v>300</v>
      </c>
      <c r="E9" s="4">
        <v>89.83</v>
      </c>
      <c r="F9" s="4">
        <v>464.1</v>
      </c>
      <c r="G9" s="4">
        <f t="shared" si="0"/>
        <v>2694.5899999999997</v>
      </c>
      <c r="H9" s="4">
        <v>348.7</v>
      </c>
      <c r="I9" s="4">
        <v>231</v>
      </c>
      <c r="J9" s="4">
        <v>0</v>
      </c>
      <c r="K9" s="4"/>
      <c r="L9" s="4">
        <f t="shared" si="1"/>
        <v>579.70000000000005</v>
      </c>
    </row>
    <row r="10" spans="1:12" ht="15.6" x14ac:dyDescent="0.25">
      <c r="A10" s="6" t="s">
        <v>21</v>
      </c>
      <c r="B10" s="4">
        <v>1901.27</v>
      </c>
      <c r="C10" s="4">
        <v>448.86</v>
      </c>
      <c r="D10" s="4"/>
      <c r="E10" s="4">
        <v>178.87</v>
      </c>
      <c r="F10" s="4">
        <v>540.79999999999995</v>
      </c>
      <c r="G10" s="4">
        <f t="shared" si="0"/>
        <v>3069.8</v>
      </c>
      <c r="H10" s="4">
        <v>348.7</v>
      </c>
      <c r="I10" s="4">
        <v>167</v>
      </c>
      <c r="J10" s="4">
        <v>0</v>
      </c>
      <c r="K10" s="4"/>
      <c r="L10" s="4">
        <f t="shared" si="1"/>
        <v>515.70000000000005</v>
      </c>
    </row>
    <row r="11" spans="1:12" ht="15.6" x14ac:dyDescent="0.25">
      <c r="A11" s="6" t="s">
        <v>22</v>
      </c>
      <c r="B11" s="4">
        <v>1753.37</v>
      </c>
      <c r="C11" s="4">
        <v>475.39</v>
      </c>
      <c r="D11" s="4">
        <v>300</v>
      </c>
      <c r="E11" s="4">
        <v>297.98</v>
      </c>
      <c r="F11" s="4">
        <v>601.86</v>
      </c>
      <c r="G11" s="4">
        <f t="shared" si="0"/>
        <v>3428.6</v>
      </c>
      <c r="H11" s="4">
        <v>348.7</v>
      </c>
      <c r="I11" s="4">
        <v>42</v>
      </c>
      <c r="J11" s="4">
        <v>0</v>
      </c>
      <c r="K11" s="4"/>
      <c r="L11" s="4">
        <f t="shared" si="1"/>
        <v>390.7</v>
      </c>
    </row>
    <row r="12" spans="1:12" ht="15.6" x14ac:dyDescent="0.25">
      <c r="A12" s="6" t="s">
        <v>23</v>
      </c>
      <c r="B12" s="4">
        <v>3019.96</v>
      </c>
      <c r="C12" s="4">
        <v>105.76</v>
      </c>
      <c r="D12" s="4">
        <v>300</v>
      </c>
      <c r="E12" s="4">
        <v>0</v>
      </c>
      <c r="F12" s="4">
        <v>42.58</v>
      </c>
      <c r="G12" s="4">
        <f t="shared" si="0"/>
        <v>3468.3</v>
      </c>
      <c r="H12" s="4">
        <v>348.7</v>
      </c>
      <c r="I12" s="4">
        <v>27</v>
      </c>
      <c r="J12" s="4">
        <v>0</v>
      </c>
      <c r="K12" s="4"/>
      <c r="L12" s="4">
        <f t="shared" si="1"/>
        <v>375.7</v>
      </c>
    </row>
    <row r="13" spans="1:12" ht="15.6" x14ac:dyDescent="0.25">
      <c r="A13" s="6" t="s">
        <v>24</v>
      </c>
      <c r="B13" s="4">
        <v>3525.61</v>
      </c>
      <c r="C13" s="4">
        <v>106.44</v>
      </c>
      <c r="D13" s="4">
        <v>300</v>
      </c>
      <c r="E13" s="4">
        <v>0</v>
      </c>
      <c r="F13" s="4">
        <v>65.25</v>
      </c>
      <c r="G13" s="4">
        <f t="shared" si="0"/>
        <v>3997.3</v>
      </c>
      <c r="H13" s="4">
        <v>348.7</v>
      </c>
      <c r="I13" s="4">
        <v>113</v>
      </c>
      <c r="J13" s="4">
        <v>0</v>
      </c>
      <c r="K13" s="4">
        <v>241.2</v>
      </c>
      <c r="L13" s="4">
        <f t="shared" si="1"/>
        <v>702.9</v>
      </c>
    </row>
    <row r="14" spans="1:12" ht="15.6" x14ac:dyDescent="0.25">
      <c r="A14" s="6" t="s">
        <v>25</v>
      </c>
      <c r="B14" s="4">
        <v>2032.92</v>
      </c>
      <c r="C14" s="4">
        <v>314.11</v>
      </c>
      <c r="D14" s="4">
        <v>300</v>
      </c>
      <c r="E14" s="4">
        <v>349.95</v>
      </c>
      <c r="F14" s="4">
        <v>643.41</v>
      </c>
      <c r="G14" s="4">
        <f t="shared" si="0"/>
        <v>3640.39</v>
      </c>
      <c r="H14" s="4">
        <v>348.7</v>
      </c>
      <c r="I14" s="4">
        <v>135</v>
      </c>
      <c r="J14" s="4">
        <v>0</v>
      </c>
      <c r="K14" s="4"/>
      <c r="L14" s="4">
        <f t="shared" si="1"/>
        <v>483.7</v>
      </c>
    </row>
    <row r="15" spans="1:12" ht="15.6" x14ac:dyDescent="0.25">
      <c r="A15" s="6" t="s">
        <v>26</v>
      </c>
      <c r="B15" s="4">
        <v>2760.63</v>
      </c>
      <c r="C15" s="4">
        <v>0</v>
      </c>
      <c r="D15" s="4">
        <v>300</v>
      </c>
      <c r="E15" s="4">
        <v>454.31</v>
      </c>
      <c r="F15" s="4">
        <v>130.88</v>
      </c>
      <c r="G15" s="4">
        <f t="shared" si="0"/>
        <v>3645.82</v>
      </c>
      <c r="H15" s="4">
        <v>348.7</v>
      </c>
      <c r="I15" s="4">
        <v>176</v>
      </c>
      <c r="J15" s="4">
        <v>0</v>
      </c>
      <c r="K15" s="4"/>
      <c r="L15" s="4">
        <f t="shared" si="1"/>
        <v>524.70000000000005</v>
      </c>
    </row>
    <row r="16" spans="1:12" ht="15.6" x14ac:dyDescent="0.25">
      <c r="A16" s="6" t="s">
        <v>27</v>
      </c>
      <c r="B16" s="4">
        <v>2760.63</v>
      </c>
      <c r="C16" s="4">
        <v>0</v>
      </c>
      <c r="D16" s="4">
        <v>300</v>
      </c>
      <c r="E16" s="4">
        <v>310.85000000000002</v>
      </c>
      <c r="F16" s="4">
        <v>100.32</v>
      </c>
      <c r="G16" s="4">
        <f t="shared" si="0"/>
        <v>3471.8</v>
      </c>
      <c r="H16" s="4">
        <v>348.7</v>
      </c>
      <c r="I16" s="4">
        <v>197</v>
      </c>
      <c r="J16" s="4">
        <v>0</v>
      </c>
      <c r="K16" s="4"/>
      <c r="L16" s="4">
        <f t="shared" si="1"/>
        <v>545.70000000000005</v>
      </c>
    </row>
    <row r="17" spans="1:12" ht="15.6" x14ac:dyDescent="0.25">
      <c r="A17" s="6" t="s">
        <v>28</v>
      </c>
      <c r="B17" s="4">
        <v>1364.57</v>
      </c>
      <c r="C17" s="4">
        <v>0</v>
      </c>
      <c r="D17" s="4">
        <v>300</v>
      </c>
      <c r="E17" s="4">
        <v>76.680000000000007</v>
      </c>
      <c r="F17" s="4">
        <v>140</v>
      </c>
      <c r="G17" s="4">
        <f t="shared" si="0"/>
        <v>1881.25</v>
      </c>
      <c r="H17" s="4">
        <v>348.7</v>
      </c>
      <c r="I17" s="4">
        <v>207</v>
      </c>
      <c r="J17" s="4">
        <v>0</v>
      </c>
      <c r="K17" s="4"/>
      <c r="L17" s="4">
        <f t="shared" si="1"/>
        <v>555.70000000000005</v>
      </c>
    </row>
    <row r="18" spans="1:12" ht="15.6" x14ac:dyDescent="0.25">
      <c r="A18" s="6" t="s">
        <v>29</v>
      </c>
      <c r="B18" s="4">
        <v>4158.68</v>
      </c>
      <c r="C18" s="4">
        <v>0</v>
      </c>
      <c r="D18" s="4">
        <v>300</v>
      </c>
      <c r="E18" s="4">
        <v>0</v>
      </c>
      <c r="F18" s="4">
        <v>99.38</v>
      </c>
      <c r="G18" s="4">
        <f t="shared" si="0"/>
        <v>4558.0600000000004</v>
      </c>
      <c r="H18" s="4">
        <v>348.7</v>
      </c>
      <c r="I18" s="4">
        <v>134</v>
      </c>
      <c r="J18" s="4">
        <v>0</v>
      </c>
      <c r="K18" s="4">
        <v>241.2</v>
      </c>
      <c r="L18" s="4">
        <f t="shared" si="1"/>
        <v>723.9</v>
      </c>
    </row>
    <row r="19" spans="1:12" ht="15.6" x14ac:dyDescent="0.25">
      <c r="A19" s="6" t="s">
        <v>30</v>
      </c>
      <c r="B19" s="4">
        <v>2613.69</v>
      </c>
      <c r="C19" s="4">
        <v>0</v>
      </c>
      <c r="D19" s="4">
        <v>300</v>
      </c>
      <c r="E19" s="4">
        <v>432.5</v>
      </c>
      <c r="F19" s="4">
        <v>88.03</v>
      </c>
      <c r="G19" s="4">
        <f t="shared" si="0"/>
        <v>3434.2200000000003</v>
      </c>
      <c r="H19" s="4">
        <v>348.7</v>
      </c>
      <c r="I19" s="4">
        <v>61</v>
      </c>
      <c r="J19" s="4">
        <v>0</v>
      </c>
      <c r="K19" s="4"/>
      <c r="L19" s="4">
        <f t="shared" si="1"/>
        <v>409.7</v>
      </c>
    </row>
    <row r="20" spans="1:12" ht="15.6" x14ac:dyDescent="0.25">
      <c r="A20" s="6" t="s">
        <v>31</v>
      </c>
      <c r="B20" s="4">
        <v>2410.65</v>
      </c>
      <c r="C20" s="4">
        <v>0</v>
      </c>
      <c r="D20" s="4">
        <v>300</v>
      </c>
      <c r="E20" s="4">
        <v>387.25</v>
      </c>
      <c r="F20" s="4">
        <v>77.31</v>
      </c>
      <c r="G20" s="4">
        <f t="shared" si="0"/>
        <v>3175.21</v>
      </c>
      <c r="H20" s="4">
        <v>348.7</v>
      </c>
      <c r="I20" s="4">
        <v>60</v>
      </c>
      <c r="J20" s="4">
        <v>0</v>
      </c>
      <c r="K20" s="4"/>
      <c r="L20" s="4">
        <f t="shared" si="1"/>
        <v>408.7</v>
      </c>
    </row>
    <row r="21" spans="1:12" ht="15.6" x14ac:dyDescent="0.25">
      <c r="A21" s="6" t="s">
        <v>32</v>
      </c>
      <c r="B21" s="4">
        <v>2370.3200000000002</v>
      </c>
      <c r="C21" s="4">
        <v>0</v>
      </c>
      <c r="D21" s="4">
        <v>300</v>
      </c>
      <c r="E21" s="4">
        <v>381.48</v>
      </c>
      <c r="F21" s="4">
        <v>60.32</v>
      </c>
      <c r="G21" s="4">
        <f t="shared" si="0"/>
        <v>3112.1200000000003</v>
      </c>
      <c r="H21" s="4">
        <v>348.7</v>
      </c>
      <c r="I21" s="4">
        <v>62</v>
      </c>
      <c r="J21" s="4">
        <v>0</v>
      </c>
      <c r="K21" s="4"/>
      <c r="L21" s="4">
        <f t="shared" si="1"/>
        <v>410.7</v>
      </c>
    </row>
    <row r="22" spans="1:12" ht="15.6" x14ac:dyDescent="0.25">
      <c r="A22" s="6" t="s">
        <v>33</v>
      </c>
      <c r="B22" s="4">
        <v>2212.8200000000002</v>
      </c>
      <c r="C22" s="4">
        <v>0</v>
      </c>
      <c r="D22" s="4">
        <v>300</v>
      </c>
      <c r="E22" s="4">
        <v>252.08</v>
      </c>
      <c r="F22" s="4">
        <v>18.899999999999999</v>
      </c>
      <c r="G22" s="4">
        <f t="shared" si="0"/>
        <v>2783.8</v>
      </c>
      <c r="H22" s="4">
        <v>348.7</v>
      </c>
      <c r="I22" s="4">
        <v>17</v>
      </c>
      <c r="J22" s="4">
        <v>0</v>
      </c>
      <c r="K22" s="4"/>
      <c r="L22" s="4">
        <f t="shared" si="1"/>
        <v>365.7</v>
      </c>
    </row>
    <row r="23" spans="1:12" ht="15.6" x14ac:dyDescent="0.25">
      <c r="A23" s="6" t="s">
        <v>34</v>
      </c>
      <c r="B23" s="4">
        <v>2460.5300000000002</v>
      </c>
      <c r="C23" s="4">
        <v>0</v>
      </c>
      <c r="D23" s="4">
        <v>300</v>
      </c>
      <c r="E23" s="4">
        <v>280.37</v>
      </c>
      <c r="F23" s="4">
        <v>0</v>
      </c>
      <c r="G23" s="4">
        <f t="shared" si="0"/>
        <v>3040.9</v>
      </c>
      <c r="H23" s="4">
        <v>348.7</v>
      </c>
      <c r="I23" s="4">
        <v>58</v>
      </c>
      <c r="J23" s="4">
        <v>0</v>
      </c>
      <c r="K23" s="4"/>
      <c r="L23" s="4">
        <f t="shared" si="1"/>
        <v>406.7</v>
      </c>
    </row>
    <row r="24" spans="1:12" x14ac:dyDescent="0.25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7" spans="1:12" x14ac:dyDescent="0.25">
      <c r="A27" s="4" t="s">
        <v>39</v>
      </c>
      <c r="B27" s="4" t="s">
        <v>36</v>
      </c>
      <c r="C27" s="4" t="s">
        <v>37</v>
      </c>
      <c r="D27" s="4" t="s">
        <v>38</v>
      </c>
    </row>
    <row r="28" spans="1:12" ht="15.6" x14ac:dyDescent="0.25">
      <c r="A28" s="6" t="s">
        <v>30</v>
      </c>
      <c r="B28" s="4">
        <f t="array" ref="B28">SUM(VLOOKUP(A28,A3:F23,ROW(2:6),FALSE))</f>
        <v>3434.2200000000003</v>
      </c>
      <c r="C28" s="4">
        <f>SUM(VLOOKUP(A28,A3:K23,ROW(8:11),FALSE))</f>
        <v>348.7</v>
      </c>
      <c r="D28" s="4">
        <f>B28-C28</f>
        <v>3085.5200000000004</v>
      </c>
    </row>
  </sheetData>
  <mergeCells count="3">
    <mergeCell ref="A1:A2"/>
    <mergeCell ref="B1:G1"/>
    <mergeCell ref="H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2021-09-12T09:21:22Z</dcterms:created>
  <dcterms:modified xsi:type="dcterms:W3CDTF">2021-09-12T10:47:45Z</dcterms:modified>
</cp:coreProperties>
</file>