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" windowWidth="18228" windowHeight="7416" activeTab="2"/>
  </bookViews>
  <sheets>
    <sheet name="text函数" sheetId="2" r:id="rId1"/>
    <sheet name="示例1" sheetId="3" r:id="rId2"/>
    <sheet name="示例2" sheetId="1" r:id="rId3"/>
  </sheets>
  <calcPr calcId="144525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2" i="1"/>
  <c r="E5" i="3"/>
  <c r="E6" i="3"/>
  <c r="E7" i="3"/>
  <c r="E8" i="3"/>
  <c r="E9" i="3"/>
  <c r="E10" i="3"/>
  <c r="E11" i="3"/>
  <c r="E12" i="3"/>
  <c r="E4" i="3"/>
  <c r="F9" i="2"/>
  <c r="F8" i="2"/>
  <c r="C9" i="2"/>
  <c r="I4" i="1"/>
  <c r="I8" i="1"/>
  <c r="G3" i="1"/>
  <c r="I3" i="1" s="1"/>
  <c r="G4" i="1"/>
  <c r="G5" i="1"/>
  <c r="I5" i="1" s="1"/>
  <c r="G6" i="1"/>
  <c r="G7" i="1"/>
  <c r="I7" i="1" s="1"/>
  <c r="G8" i="1"/>
  <c r="G9" i="1"/>
  <c r="I9" i="1" s="1"/>
  <c r="G10" i="1"/>
  <c r="G11" i="1"/>
  <c r="I11" i="1" s="1"/>
  <c r="G2" i="1"/>
  <c r="H3" i="1"/>
  <c r="H4" i="1"/>
  <c r="H5" i="1"/>
  <c r="H6" i="1"/>
  <c r="I6" i="1" s="1"/>
  <c r="H7" i="1"/>
  <c r="H8" i="1"/>
  <c r="H9" i="1"/>
  <c r="H10" i="1"/>
  <c r="I10" i="1" s="1"/>
  <c r="H11" i="1"/>
  <c r="H2" i="1"/>
  <c r="F3" i="1"/>
  <c r="F4" i="1"/>
  <c r="F5" i="1"/>
  <c r="F6" i="1"/>
  <c r="F7" i="1"/>
  <c r="F8" i="1"/>
  <c r="F9" i="1"/>
  <c r="F10" i="1"/>
  <c r="F11" i="1"/>
  <c r="F2" i="1"/>
  <c r="I2" i="1" l="1"/>
  <c r="C2" i="1"/>
  <c r="D2" i="1"/>
  <c r="C3" i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E3" i="1"/>
  <c r="E4" i="1"/>
  <c r="E5" i="1"/>
  <c r="E6" i="1"/>
  <c r="E7" i="1"/>
  <c r="E8" i="1"/>
  <c r="E9" i="1"/>
  <c r="E10" i="1"/>
  <c r="E11" i="1"/>
  <c r="E2" i="1"/>
  <c r="D5" i="3" l="1"/>
  <c r="D6" i="3"/>
  <c r="D7" i="3"/>
  <c r="D8" i="3"/>
  <c r="D9" i="3"/>
  <c r="D10" i="3"/>
  <c r="D11" i="3"/>
  <c r="D12" i="3"/>
  <c r="D4" i="3"/>
  <c r="C4" i="3"/>
  <c r="C5" i="3"/>
  <c r="C6" i="3"/>
  <c r="C7" i="3"/>
  <c r="C8" i="3"/>
  <c r="C9" i="3"/>
  <c r="C10" i="3"/>
  <c r="C11" i="3"/>
  <c r="C12" i="3"/>
  <c r="D8" i="2" l="1"/>
  <c r="B8" i="2"/>
  <c r="B11" i="1" l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<sst xmlns="http://schemas.openxmlformats.org/spreadsheetml/2006/main" count="29" uniqueCount="29">
  <si>
    <t>text(value,format_text)</t>
    <phoneticPr fontId="2" type="noConversion"/>
  </si>
  <si>
    <t>根据指定的数值格式将数字转换成文本</t>
    <phoneticPr fontId="2" type="noConversion"/>
  </si>
  <si>
    <t>value:数值、能够返回数值的公式，或者数值单元格的引用</t>
    <phoneticPr fontId="2" type="noConversion"/>
  </si>
  <si>
    <t>示例1</t>
    <phoneticPr fontId="2" type="noConversion"/>
  </si>
  <si>
    <t>单位：万元</t>
    <phoneticPr fontId="2" type="noConversion"/>
  </si>
  <si>
    <t>业务员</t>
    <phoneticPr fontId="2" type="noConversion"/>
  </si>
  <si>
    <t>全年业绩</t>
    <phoneticPr fontId="2" type="noConversion"/>
  </si>
  <si>
    <t>&gt;=800</t>
    <phoneticPr fontId="2" type="noConversion"/>
  </si>
  <si>
    <t>袁梅</t>
    <phoneticPr fontId="6" type="noConversion"/>
  </si>
  <si>
    <t>&gt;=500</t>
    <phoneticPr fontId="2" type="noConversion"/>
  </si>
  <si>
    <t>郑娜娜</t>
    <phoneticPr fontId="6" type="noConversion"/>
  </si>
  <si>
    <t>&lt;500</t>
    <phoneticPr fontId="2" type="noConversion"/>
  </si>
  <si>
    <t>卫秋云</t>
    <phoneticPr fontId="6" type="noConversion"/>
  </si>
  <si>
    <t>其他</t>
    <phoneticPr fontId="2" type="noConversion"/>
  </si>
  <si>
    <t>刘志远</t>
    <phoneticPr fontId="6" type="noConversion"/>
  </si>
  <si>
    <t>罗玉风</t>
    <phoneticPr fontId="6" type="noConversion"/>
  </si>
  <si>
    <t>蔡锦云</t>
    <phoneticPr fontId="6" type="noConversion"/>
  </si>
  <si>
    <t>罗琴琴</t>
    <phoneticPr fontId="6" type="noConversion"/>
  </si>
  <si>
    <t>邵华</t>
    <phoneticPr fontId="6" type="noConversion"/>
  </si>
  <si>
    <t>李云</t>
    <phoneticPr fontId="2" type="noConversion"/>
  </si>
  <si>
    <t>离职</t>
    <phoneticPr fontId="2" type="noConversion"/>
  </si>
  <si>
    <t>text函数</t>
    <phoneticPr fontId="2" type="noConversion"/>
  </si>
  <si>
    <t>评定</t>
    <phoneticPr fontId="2" type="noConversion"/>
  </si>
  <si>
    <t>优秀</t>
    <phoneticPr fontId="2" type="noConversion"/>
  </si>
  <si>
    <t>合格</t>
    <phoneticPr fontId="2" type="noConversion"/>
  </si>
  <si>
    <t>不合格</t>
    <phoneticPr fontId="2" type="noConversion"/>
  </si>
  <si>
    <t>无</t>
    <phoneticPr fontId="2" type="noConversion"/>
  </si>
  <si>
    <t>数值</t>
    <phoneticPr fontId="2" type="noConversion"/>
  </si>
  <si>
    <t>大写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</si>
</sst>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[&gt;=800]&quot;优秀&quot;;[&gt;=500]&quot;合格&quot;;&quot;不合格&quot;;&quot;离职&quot;"/>
  </numFmts>
  <fonts count="8">
    <font>
      <sz val="11"/>
      <color theme="1"/>
      <name val="宋体"/>
      <family val="2"/>
      <charset val="134"/>
      <scheme val="minor"/>
    </font>
    <font>
      <sz val="10"/>
      <color theme="1"/>
      <name val="微软雅黑"/>
      <family val="2"/>
      <charset val="134"/>
    </font>
    <font>
      <sz val="9"/>
      <name val="宋体"/>
      <family val="2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5">
    <xf numFmtId="0" fontId="0" fillId="0" borderId="0" xfId="0">
      <alignment vertical="center"/>
    </xf>
    <xf numFmtId="0" fontId="1" fillId="0" borderId="1" xfId="0" applyFont="1" applyBorder="1" applyAlignment="1"/>
    <xf numFmtId="0" fontId="3" fillId="0" borderId="0" xfId="0" applyFont="1">
      <alignment vertical="center"/>
    </xf>
    <xf numFmtId="0" fontId="0" fillId="0" borderId="0" xfId="0" applyAlignment="1">
      <alignment horizontal="left" vertical="center" indent="1"/>
    </xf>
    <xf numFmtId="176" fontId="0" fillId="0" borderId="0" xfId="0" applyNumberFormat="1">
      <alignment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常规_包装车间2007.3月分工资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4</xdr:row>
      <xdr:rowOff>7326</xdr:rowOff>
    </xdr:from>
    <xdr:to>
      <xdr:col>6</xdr:col>
      <xdr:colOff>136469</xdr:colOff>
      <xdr:row>6</xdr:row>
      <xdr:rowOff>45379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681403"/>
          <a:ext cx="4369966" cy="37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zoomScale="130" zoomScaleNormal="130" workbookViewId="0">
      <selection activeCell="F8" sqref="F8"/>
    </sheetView>
  </sheetViews>
  <sheetFormatPr defaultRowHeight="14.4"/>
  <cols>
    <col min="2" max="3" width="11.6640625" bestFit="1" customWidth="1"/>
    <col min="9" max="9" width="13.88671875" bestFit="1" customWidth="1"/>
  </cols>
  <sheetData>
    <row r="2" spans="1:6">
      <c r="A2" s="2" t="s">
        <v>0</v>
      </c>
    </row>
    <row r="3" spans="1:6">
      <c r="A3" s="3" t="s">
        <v>1</v>
      </c>
      <c r="B3" s="3"/>
      <c r="C3" s="3"/>
      <c r="D3" s="3"/>
      <c r="E3" s="3"/>
    </row>
    <row r="4" spans="1:6">
      <c r="A4" s="3" t="s">
        <v>2</v>
      </c>
      <c r="B4" s="3"/>
      <c r="C4" s="3"/>
      <c r="D4" s="3"/>
      <c r="E4" s="3"/>
    </row>
    <row r="5" spans="1:6">
      <c r="A5" s="3"/>
      <c r="B5" s="3"/>
      <c r="C5" s="3"/>
      <c r="D5" s="3"/>
      <c r="E5" s="3"/>
    </row>
    <row r="8" spans="1:6">
      <c r="B8" t="str">
        <f>TEXT(123456.88,"#,##0.00")</f>
        <v>123,456.88</v>
      </c>
      <c r="D8" s="4" t="str">
        <f>TEXT(1,"000")</f>
        <v>001</v>
      </c>
      <c r="E8">
        <v>1</v>
      </c>
      <c r="F8" t="str">
        <f>TEXT(E8,"00")</f>
        <v>01</v>
      </c>
    </row>
    <row r="9" spans="1:6">
      <c r="B9">
        <v>123456.98</v>
      </c>
      <c r="C9" t="str">
        <f>TEXT(B9,"#,##0.00")</f>
        <v>123,456.98</v>
      </c>
      <c r="E9">
        <v>2</v>
      </c>
      <c r="F9" t="str">
        <f>TEXT(E9,"00")</f>
        <v>02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2"/>
  <sheetViews>
    <sheetView workbookViewId="0">
      <selection activeCell="G11" sqref="G11"/>
    </sheetView>
  </sheetViews>
  <sheetFormatPr defaultRowHeight="14.4"/>
  <cols>
    <col min="1" max="1" width="7.44140625" bestFit="1" customWidth="1"/>
    <col min="3" max="3" width="11" style="11" bestFit="1" customWidth="1"/>
    <col min="4" max="4" width="11.44140625" style="11" customWidth="1"/>
    <col min="8" max="8" width="10.21875" bestFit="1" customWidth="1"/>
  </cols>
  <sheetData>
    <row r="1" spans="1:8">
      <c r="A1" t="s">
        <v>3</v>
      </c>
    </row>
    <row r="2" spans="1:8">
      <c r="A2" t="s">
        <v>4</v>
      </c>
    </row>
    <row r="3" spans="1:8">
      <c r="A3" s="5" t="s">
        <v>5</v>
      </c>
      <c r="B3" s="6" t="s">
        <v>6</v>
      </c>
      <c r="C3" s="12" t="s">
        <v>22</v>
      </c>
      <c r="D3" s="14" t="s">
        <v>21</v>
      </c>
      <c r="G3" t="s">
        <v>7</v>
      </c>
      <c r="H3" t="s">
        <v>23</v>
      </c>
    </row>
    <row r="4" spans="1:8">
      <c r="A4" s="7" t="s">
        <v>8</v>
      </c>
      <c r="B4" s="6">
        <v>916</v>
      </c>
      <c r="C4" s="13">
        <f>B4</f>
        <v>916</v>
      </c>
      <c r="D4" s="14" t="str">
        <f>TEXT(B4,"[&gt;=800]优秀;[&gt;=500]合格;不合格;离职")</f>
        <v>优秀</v>
      </c>
      <c r="E4" t="str">
        <f>TEXT(B4,"[&gt;=800]优秀;[&lt;500]不合格;合格;离职")</f>
        <v>优秀</v>
      </c>
      <c r="G4" t="s">
        <v>9</v>
      </c>
      <c r="H4" t="s">
        <v>24</v>
      </c>
    </row>
    <row r="5" spans="1:8">
      <c r="A5" s="8" t="s">
        <v>10</v>
      </c>
      <c r="B5" s="6">
        <v>961</v>
      </c>
      <c r="C5" s="13">
        <f t="shared" ref="C5:C12" si="0">B5</f>
        <v>961</v>
      </c>
      <c r="D5" s="14" t="str">
        <f t="shared" ref="D5:D12" si="1">TEXT(B5,"[&gt;=800]优秀;[&gt;=500]合格;不合格;离职")</f>
        <v>优秀</v>
      </c>
      <c r="E5" t="str">
        <f t="shared" ref="E5:E12" si="2">TEXT(B5,"[&gt;=800]优秀;[&lt;500]不合格;合格;离职")</f>
        <v>优秀</v>
      </c>
      <c r="G5" t="s">
        <v>11</v>
      </c>
      <c r="H5" t="s">
        <v>25</v>
      </c>
    </row>
    <row r="6" spans="1:8">
      <c r="A6" s="7" t="s">
        <v>12</v>
      </c>
      <c r="B6" s="6">
        <v>594</v>
      </c>
      <c r="C6" s="13">
        <f t="shared" si="0"/>
        <v>594</v>
      </c>
      <c r="D6" s="14" t="str">
        <f t="shared" si="1"/>
        <v>合格</v>
      </c>
      <c r="E6" t="str">
        <f t="shared" si="2"/>
        <v>合格</v>
      </c>
      <c r="G6" t="s">
        <v>13</v>
      </c>
      <c r="H6" t="s">
        <v>20</v>
      </c>
    </row>
    <row r="7" spans="1:8">
      <c r="A7" s="8" t="s">
        <v>14</v>
      </c>
      <c r="B7" s="6">
        <v>470</v>
      </c>
      <c r="C7" s="13">
        <f t="shared" si="0"/>
        <v>470</v>
      </c>
      <c r="D7" s="14" t="str">
        <f t="shared" si="1"/>
        <v>不合格</v>
      </c>
      <c r="E7" t="str">
        <f t="shared" si="2"/>
        <v>不合格</v>
      </c>
    </row>
    <row r="8" spans="1:8">
      <c r="A8" s="7" t="s">
        <v>15</v>
      </c>
      <c r="B8" s="6">
        <v>798</v>
      </c>
      <c r="C8" s="13">
        <f t="shared" si="0"/>
        <v>798</v>
      </c>
      <c r="D8" s="14" t="str">
        <f t="shared" si="1"/>
        <v>合格</v>
      </c>
      <c r="E8" t="str">
        <f t="shared" si="2"/>
        <v>合格</v>
      </c>
    </row>
    <row r="9" spans="1:8">
      <c r="A9" s="7" t="s">
        <v>16</v>
      </c>
      <c r="B9" s="6">
        <v>277</v>
      </c>
      <c r="C9" s="13">
        <f t="shared" si="0"/>
        <v>277</v>
      </c>
      <c r="D9" s="14" t="str">
        <f t="shared" si="1"/>
        <v>不合格</v>
      </c>
      <c r="E9" t="str">
        <f t="shared" si="2"/>
        <v>不合格</v>
      </c>
    </row>
    <row r="10" spans="1:8">
      <c r="A10" s="7" t="s">
        <v>17</v>
      </c>
      <c r="B10" s="6">
        <v>239</v>
      </c>
      <c r="C10" s="13">
        <f t="shared" si="0"/>
        <v>239</v>
      </c>
      <c r="D10" s="14" t="str">
        <f t="shared" si="1"/>
        <v>不合格</v>
      </c>
      <c r="E10" t="str">
        <f t="shared" si="2"/>
        <v>不合格</v>
      </c>
    </row>
    <row r="11" spans="1:8">
      <c r="A11" s="7" t="s">
        <v>18</v>
      </c>
      <c r="B11" s="6">
        <v>518</v>
      </c>
      <c r="C11" s="13">
        <f t="shared" si="0"/>
        <v>518</v>
      </c>
      <c r="D11" s="14" t="str">
        <f t="shared" si="1"/>
        <v>合格</v>
      </c>
      <c r="E11" t="str">
        <f t="shared" si="2"/>
        <v>合格</v>
      </c>
    </row>
    <row r="12" spans="1:8">
      <c r="A12" s="9" t="s">
        <v>19</v>
      </c>
      <c r="B12" s="10" t="s">
        <v>26</v>
      </c>
      <c r="C12" s="13" t="str">
        <f t="shared" si="0"/>
        <v>无</v>
      </c>
      <c r="D12" s="14" t="str">
        <f t="shared" si="1"/>
        <v>离职</v>
      </c>
      <c r="E12" t="str">
        <f t="shared" si="2"/>
        <v>离职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="115" zoomScaleNormal="115" workbookViewId="0">
      <selection activeCell="F16" sqref="F16"/>
    </sheetView>
  </sheetViews>
  <sheetFormatPr defaultRowHeight="14.4"/>
  <cols>
    <col min="1" max="1" width="10.88671875" customWidth="1"/>
    <col min="2" max="2" width="25.77734375" bestFit="1" customWidth="1"/>
    <col min="3" max="3" width="17.21875" hidden="1" customWidth="1"/>
    <col min="4" max="4" width="10.6640625" hidden="1" customWidth="1"/>
    <col min="5" max="5" width="29.6640625" hidden="1" customWidth="1"/>
    <col min="6" max="6" width="29.21875" bestFit="1" customWidth="1"/>
    <col min="7" max="7" width="19.5546875" hidden="1" customWidth="1"/>
    <col min="8" max="8" width="12.5546875" hidden="1" customWidth="1"/>
    <col min="9" max="9" width="31.44140625" hidden="1" customWidth="1"/>
    <col min="10" max="10" width="32.5546875" customWidth="1"/>
  </cols>
  <sheetData>
    <row r="1" spans="1:10">
      <c r="A1" s="6" t="s">
        <v>27</v>
      </c>
      <c r="B1" s="6" t="s">
        <v>28</v>
      </c>
      <c r="C1" s="6"/>
      <c r="D1" s="6"/>
      <c r="E1" s="6"/>
      <c r="F1" s="6"/>
      <c r="G1" s="6"/>
      <c r="H1" s="6"/>
      <c r="I1" s="6"/>
      <c r="J1" s="6"/>
    </row>
    <row r="2" spans="1:10" ht="15">
      <c r="A2" s="1">
        <v>23960.55</v>
      </c>
      <c r="B2" s="1" t="str">
        <f>IF(A2&lt;0,"负","")&amp;TEXT(INT(ABS(A2)),"[dbnum2]")&amp;SUBSTITUTE(SUBSTITUTE(SUBSTITUTE(TEXT(MOD(ABS(A2),1)*100,"[dbnum2]元0角0分"),"零分","整"),"零角","零"),"零整","整")</f>
        <v>贰万叁仟玖佰陆拾元伍角伍分</v>
      </c>
      <c r="C2" s="6" t="str">
        <f>TEXT(INT(ABS(A2)),"[dbnum2]")</f>
        <v>贰万叁仟玖佰陆拾</v>
      </c>
      <c r="D2" s="6" t="str">
        <f>SUBSTITUTE(SUBSTITUTE(SUBSTITUTE(TEXT(MOD(ABS(A2),1)*100,"元[dbnum2]0角0分"),"零角零分","整"),"零分","整"),"零角","零")</f>
        <v>元伍角伍分</v>
      </c>
      <c r="E2" s="6" t="str">
        <f>IF(A2&lt;0,"负","")&amp;TEXT(INT(ABS(A2)),"[dbnum2]")&amp;SUBSTITUTE(SUBSTITUTE(SUBSTITUTE(TEXT(MOD(ABS(A2),1)*100,"元[dbnum2]0角0分"),"零角零分","整"),"零分","整"),"零角","零")</f>
        <v>贰万叁仟玖佰陆拾元伍角伍分</v>
      </c>
      <c r="F2" s="6" t="str">
        <f>TEXT(INT(ABS(A2)),"[dbnum2]")&amp;SUBSTITUTE(SUBSTITUTE(SUBSTITUTE(TEXT(RIGHT(TEXT(ABS(A2),"0.00"),2),"元[dbnum2]0角0分"),"零角零分","整"),"零分","整"),"零角","零")</f>
        <v>贰万叁仟玖佰陆拾元伍角伍分</v>
      </c>
      <c r="G2" s="6" t="str">
        <f>TEXT(INT(ABS(A2)),"[dbnum2]")</f>
        <v>贰万叁仟玖佰陆拾</v>
      </c>
      <c r="H2" s="6" t="str">
        <f>SUBSTITUTE(SUBSTITUTE(SUBSTITUTE("元"&amp;TEXT(RIGHT(TEXT(A2,"0.00"),2),"[dbnum2]0角0分"),"零角零分","整"),"零角","零"),"零分","整")</f>
        <v>元伍角伍分</v>
      </c>
      <c r="I2" s="6" t="str">
        <f>IF(A2&lt;0,"负","")&amp;G2&amp;H2</f>
        <v>贰万叁仟玖佰陆拾元伍角伍分</v>
      </c>
      <c r="J2" s="6" t="str">
        <f>IF(A2&lt;0,"负","")&amp;TEXT(INT(ABS(A2)),"[dbnum2]")&amp;SUBSTITUTE(SUBSTITUTE(SUBSTITUTE(TEXT(RIGHT(TEXT(ABS(A2),"0.00"),2),"[dbnum2]元0角0分"),"零角零分","整"),"零角","零"),"零分","整")</f>
        <v>贰万叁仟玖佰陆拾元伍角伍分</v>
      </c>
    </row>
    <row r="3" spans="1:10" ht="15">
      <c r="A3" s="1">
        <v>12988.33</v>
      </c>
      <c r="B3" s="1" t="str">
        <f t="shared" ref="B3:B11" si="0">IF(A3&lt;0,"负","")&amp;TEXT(INT(ABS(A3)),"[dbnum2]")&amp;SUBSTITUTE(SUBSTITUTE(SUBSTITUTE(TEXT(MOD(ABS(A3),1)*100,"[dbnum2]元0角0分"),"零分","整"),"零角","零"),"零整","整")</f>
        <v>壹万贰仟玖佰捌拾捌元叁角叁分</v>
      </c>
      <c r="C3" s="6" t="str">
        <f t="shared" ref="C3:C11" si="1">TEXT(INT(ABS(A3)),"[dbnum2]")</f>
        <v>壹万贰仟玖佰捌拾捌</v>
      </c>
      <c r="D3" s="6" t="str">
        <f t="shared" ref="D3:D11" si="2">SUBSTITUTE(SUBSTITUTE(SUBSTITUTE(TEXT(MOD(ABS(A3),1)*100,"元[dbnum2]0角0分"),"零角零分","整"),"零分","整"),"零角","零")</f>
        <v>元叁角叁分</v>
      </c>
      <c r="E3" s="6" t="str">
        <f t="shared" ref="E3:E11" si="3">IF(A3&lt;0,"负","")&amp;TEXT(INT(ABS(A3)),"[dbnum2]")&amp;SUBSTITUTE(SUBSTITUTE(SUBSTITUTE(TEXT(MOD(ABS(A3),1)*100,"元[dbnum2]0角0分"),"零角零分","整"),"零分","整"),"零角","零")</f>
        <v>壹万贰仟玖佰捌拾捌元叁角叁分</v>
      </c>
      <c r="F3" s="6" t="str">
        <f t="shared" ref="F3:F11" si="4">TEXT(INT(ABS(A3)),"[dbnum2]")&amp;SUBSTITUTE(SUBSTITUTE(SUBSTITUTE(TEXT(RIGHT(TEXT(ABS(A3),"0.00"),2),"元[dbnum2]0角0分"),"零角零分","整"),"零分","整"),"零角","零")</f>
        <v>壹万贰仟玖佰捌拾捌元叁角叁分</v>
      </c>
      <c r="G3" s="6" t="str">
        <f t="shared" ref="G3:G11" si="5">TEXT(INT(ABS(A3)),"[dbnum2]")</f>
        <v>壹万贰仟玖佰捌拾捌</v>
      </c>
      <c r="H3" s="6" t="str">
        <f t="shared" ref="H3:H11" si="6">SUBSTITUTE(SUBSTITUTE(SUBSTITUTE("元"&amp;TEXT(RIGHT(TEXT(A3,"0.00"),2),"[dbnum2]0角0分"),"零角零分","整"),"零角","零"),"零分","整")</f>
        <v>元叁角叁分</v>
      </c>
      <c r="I3" s="6" t="str">
        <f t="shared" ref="I3:I11" si="7">IF(A3&lt;0,"负","")&amp;G3&amp;H3</f>
        <v>壹万贰仟玖佰捌拾捌元叁角叁分</v>
      </c>
      <c r="J3" s="6" t="str">
        <f t="shared" ref="J3:J11" si="8">IF(A3&lt;0,"负","")&amp;TEXT(INT(ABS(A3)),"[dbnum2]")&amp;SUBSTITUTE(SUBSTITUTE(SUBSTITUTE(TEXT(RIGHT(TEXT(ABS(A3),"0.00"),2),"[dbnum2]元0角0分"),"零角零分","整"),"零角","零"),"零分","整")</f>
        <v>壹万贰仟玖佰捌拾捌元叁角叁分</v>
      </c>
    </row>
    <row r="4" spans="1:10" ht="15">
      <c r="A4" s="1">
        <v>2376.0500000000002</v>
      </c>
      <c r="B4" s="1" t="str">
        <f t="shared" si="0"/>
        <v>贰仟叁佰柒拾陆元零伍分</v>
      </c>
      <c r="C4" s="6" t="str">
        <f t="shared" si="1"/>
        <v>贰仟叁佰柒拾陆</v>
      </c>
      <c r="D4" s="6" t="str">
        <f t="shared" si="2"/>
        <v>元零伍分</v>
      </c>
      <c r="E4" s="6" t="str">
        <f t="shared" si="3"/>
        <v>贰仟叁佰柒拾陆元零伍分</v>
      </c>
      <c r="F4" s="6" t="str">
        <f t="shared" si="4"/>
        <v>贰仟叁佰柒拾陆元零伍分</v>
      </c>
      <c r="G4" s="6" t="str">
        <f t="shared" si="5"/>
        <v>贰仟叁佰柒拾陆</v>
      </c>
      <c r="H4" s="6" t="str">
        <f t="shared" si="6"/>
        <v>元零伍分</v>
      </c>
      <c r="I4" s="6" t="str">
        <f t="shared" si="7"/>
        <v>贰仟叁佰柒拾陆元零伍分</v>
      </c>
      <c r="J4" s="6" t="str">
        <f t="shared" si="8"/>
        <v>贰仟叁佰柒拾陆元零伍分</v>
      </c>
    </row>
    <row r="5" spans="1:10" ht="15">
      <c r="A5" s="1">
        <v>-8790</v>
      </c>
      <c r="B5" s="1" t="str">
        <f t="shared" si="0"/>
        <v>负捌仟柒佰玖拾元整</v>
      </c>
      <c r="C5" s="6" t="str">
        <f t="shared" si="1"/>
        <v>捌仟柒佰玖拾</v>
      </c>
      <c r="D5" s="6" t="str">
        <f t="shared" si="2"/>
        <v>元整</v>
      </c>
      <c r="E5" s="6" t="str">
        <f t="shared" si="3"/>
        <v>负捌仟柒佰玖拾元整</v>
      </c>
      <c r="F5" s="6" t="str">
        <f t="shared" si="4"/>
        <v>捌仟柒佰玖拾元整</v>
      </c>
      <c r="G5" s="6" t="str">
        <f t="shared" si="5"/>
        <v>捌仟柒佰玖拾</v>
      </c>
      <c r="H5" s="6" t="str">
        <f t="shared" si="6"/>
        <v>元整</v>
      </c>
      <c r="I5" s="6" t="str">
        <f t="shared" si="7"/>
        <v>负捌仟柒佰玖拾元整</v>
      </c>
      <c r="J5" s="6" t="str">
        <f t="shared" si="8"/>
        <v>负捌仟柒佰玖拾元整</v>
      </c>
    </row>
    <row r="6" spans="1:10" ht="15">
      <c r="A6" s="1">
        <v>5500</v>
      </c>
      <c r="B6" s="1" t="str">
        <f t="shared" si="0"/>
        <v>伍仟伍佰元整</v>
      </c>
      <c r="C6" s="6" t="str">
        <f t="shared" si="1"/>
        <v>伍仟伍佰</v>
      </c>
      <c r="D6" s="6" t="str">
        <f t="shared" si="2"/>
        <v>元整</v>
      </c>
      <c r="E6" s="6" t="str">
        <f t="shared" si="3"/>
        <v>伍仟伍佰元整</v>
      </c>
      <c r="F6" s="6" t="str">
        <f t="shared" si="4"/>
        <v>伍仟伍佰元整</v>
      </c>
      <c r="G6" s="6" t="str">
        <f t="shared" si="5"/>
        <v>伍仟伍佰</v>
      </c>
      <c r="H6" s="6" t="str">
        <f t="shared" si="6"/>
        <v>元整</v>
      </c>
      <c r="I6" s="6" t="str">
        <f t="shared" si="7"/>
        <v>伍仟伍佰元整</v>
      </c>
      <c r="J6" s="6" t="str">
        <f t="shared" si="8"/>
        <v>伍仟伍佰元整</v>
      </c>
    </row>
    <row r="7" spans="1:10" ht="15">
      <c r="A7" s="1">
        <v>1853.02</v>
      </c>
      <c r="B7" s="1" t="str">
        <f t="shared" si="0"/>
        <v>壹仟捌佰伍拾叁元零贰分</v>
      </c>
      <c r="C7" s="6" t="str">
        <f t="shared" si="1"/>
        <v>壹仟捌佰伍拾叁</v>
      </c>
      <c r="D7" s="6" t="str">
        <f t="shared" si="2"/>
        <v>元零贰分</v>
      </c>
      <c r="E7" s="6" t="str">
        <f t="shared" si="3"/>
        <v>壹仟捌佰伍拾叁元零贰分</v>
      </c>
      <c r="F7" s="6" t="str">
        <f t="shared" si="4"/>
        <v>壹仟捌佰伍拾叁元零贰分</v>
      </c>
      <c r="G7" s="6" t="str">
        <f t="shared" si="5"/>
        <v>壹仟捌佰伍拾叁</v>
      </c>
      <c r="H7" s="6" t="str">
        <f t="shared" si="6"/>
        <v>元零贰分</v>
      </c>
      <c r="I7" s="6" t="str">
        <f t="shared" si="7"/>
        <v>壹仟捌佰伍拾叁元零贰分</v>
      </c>
      <c r="J7" s="6" t="str">
        <f t="shared" si="8"/>
        <v>壹仟捌佰伍拾叁元零贰分</v>
      </c>
    </row>
    <row r="8" spans="1:10" ht="15">
      <c r="A8" s="1">
        <v>-5702.1</v>
      </c>
      <c r="B8" s="1" t="str">
        <f t="shared" si="0"/>
        <v>负伍仟柒佰零贰元壹角整</v>
      </c>
      <c r="C8" s="6" t="str">
        <f t="shared" si="1"/>
        <v>伍仟柒佰零贰</v>
      </c>
      <c r="D8" s="6" t="str">
        <f t="shared" si="2"/>
        <v>元壹角整</v>
      </c>
      <c r="E8" s="6" t="str">
        <f t="shared" si="3"/>
        <v>负伍仟柒佰零贰元壹角整</v>
      </c>
      <c r="F8" s="6" t="str">
        <f t="shared" si="4"/>
        <v>伍仟柒佰零贰元壹角整</v>
      </c>
      <c r="G8" s="6" t="str">
        <f t="shared" si="5"/>
        <v>伍仟柒佰零贰</v>
      </c>
      <c r="H8" s="6" t="str">
        <f t="shared" si="6"/>
        <v>元壹角整</v>
      </c>
      <c r="I8" s="6" t="str">
        <f t="shared" si="7"/>
        <v>负伍仟柒佰零贰元壹角整</v>
      </c>
      <c r="J8" s="6" t="str">
        <f t="shared" si="8"/>
        <v>负伍仟柒佰零贰元壹角整</v>
      </c>
    </row>
    <row r="9" spans="1:10" ht="15">
      <c r="A9" s="1">
        <v>4854</v>
      </c>
      <c r="B9" s="1" t="str">
        <f t="shared" si="0"/>
        <v>肆仟捌佰伍拾肆元整</v>
      </c>
      <c r="C9" s="6" t="str">
        <f t="shared" si="1"/>
        <v>肆仟捌佰伍拾肆</v>
      </c>
      <c r="D9" s="6" t="str">
        <f t="shared" si="2"/>
        <v>元整</v>
      </c>
      <c r="E9" s="6" t="str">
        <f t="shared" si="3"/>
        <v>肆仟捌佰伍拾肆元整</v>
      </c>
      <c r="F9" s="6" t="str">
        <f t="shared" si="4"/>
        <v>肆仟捌佰伍拾肆元整</v>
      </c>
      <c r="G9" s="6" t="str">
        <f t="shared" si="5"/>
        <v>肆仟捌佰伍拾肆</v>
      </c>
      <c r="H9" s="6" t="str">
        <f t="shared" si="6"/>
        <v>元整</v>
      </c>
      <c r="I9" s="6" t="str">
        <f t="shared" si="7"/>
        <v>肆仟捌佰伍拾肆元整</v>
      </c>
      <c r="J9" s="6" t="str">
        <f t="shared" si="8"/>
        <v>肆仟捌佰伍拾肆元整</v>
      </c>
    </row>
    <row r="10" spans="1:10" ht="15">
      <c r="A10" s="1">
        <v>8626.01</v>
      </c>
      <c r="B10" s="1" t="str">
        <f t="shared" si="0"/>
        <v>捌仟陆佰贰拾陆元零壹分</v>
      </c>
      <c r="C10" s="6" t="str">
        <f t="shared" si="1"/>
        <v>捌仟陆佰贰拾陆</v>
      </c>
      <c r="D10" s="6" t="str">
        <f t="shared" si="2"/>
        <v>元零壹分</v>
      </c>
      <c r="E10" s="6" t="str">
        <f t="shared" si="3"/>
        <v>捌仟陆佰贰拾陆元零壹分</v>
      </c>
      <c r="F10" s="6" t="str">
        <f t="shared" si="4"/>
        <v>捌仟陆佰贰拾陆元零壹分</v>
      </c>
      <c r="G10" s="6" t="str">
        <f t="shared" si="5"/>
        <v>捌仟陆佰贰拾陆</v>
      </c>
      <c r="H10" s="6" t="str">
        <f t="shared" si="6"/>
        <v>元零壹分</v>
      </c>
      <c r="I10" s="6" t="str">
        <f t="shared" si="7"/>
        <v>捌仟陆佰贰拾陆元零壹分</v>
      </c>
      <c r="J10" s="6" t="str">
        <f t="shared" si="8"/>
        <v>捌仟陆佰贰拾陆元零壹分</v>
      </c>
    </row>
    <row r="11" spans="1:10" ht="15">
      <c r="A11" s="1">
        <v>7808</v>
      </c>
      <c r="B11" s="1" t="str">
        <f t="shared" si="0"/>
        <v>柒仟捌佰零捌元整</v>
      </c>
      <c r="C11" s="6" t="str">
        <f t="shared" si="1"/>
        <v>柒仟捌佰零捌</v>
      </c>
      <c r="D11" s="6" t="str">
        <f t="shared" si="2"/>
        <v>元整</v>
      </c>
      <c r="E11" s="6" t="str">
        <f t="shared" si="3"/>
        <v>柒仟捌佰零捌元整</v>
      </c>
      <c r="F11" s="6" t="str">
        <f t="shared" si="4"/>
        <v>柒仟捌佰零捌元整</v>
      </c>
      <c r="G11" s="6" t="str">
        <f t="shared" si="5"/>
        <v>柒仟捌佰零捌</v>
      </c>
      <c r="H11" s="6" t="str">
        <f t="shared" si="6"/>
        <v>元整</v>
      </c>
      <c r="I11" s="6" t="str">
        <f t="shared" si="7"/>
        <v>柒仟捌佰零捌元整</v>
      </c>
      <c r="J11" s="6" t="str">
        <f t="shared" si="8"/>
        <v>柒仟捌佰零捌元整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text函数</vt:lpstr>
      <vt:lpstr>示例1</vt:lpstr>
      <vt:lpstr>示例2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李艳凤</dc:creator>
  <cp:lastModifiedBy>Windows 用户</cp:lastModifiedBy>
  <dcterms:created xsi:type="dcterms:W3CDTF">2021-08-25T04:29:51Z</dcterms:created>
  <dcterms:modified xsi:type="dcterms:W3CDTF">2021-08-30T15:05:03Z</dcterms:modified>
</cp:coreProperties>
</file>