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056" windowHeight="9048" activeTab="2"/>
  </bookViews>
  <sheets>
    <sheet name="函数讲解" sheetId="1" r:id="rId1"/>
    <sheet name="示例" sheetId="2" r:id="rId2"/>
    <sheet name="Sheet3" sheetId="3" r:id="rId3"/>
  </sheets>
  <definedNames>
    <definedName name="_xlnm._FilterDatabase" localSheetId="2" hidden="1">Sheet3!$A$1:$I$15</definedName>
    <definedName name="_xlnm._FilterDatabase" localSheetId="1" hidden="1">示例!$B$1:$I$16</definedName>
  </definedNames>
  <calcPr calcId="144525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2" i="3"/>
  <c r="E17" i="3"/>
  <c r="F17" i="3"/>
  <c r="G17" i="3"/>
  <c r="H17" i="3"/>
  <c r="I17" i="3"/>
  <c r="E17" i="2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  <c r="H17" i="2"/>
  <c r="F17" i="2"/>
  <c r="G17" i="2"/>
  <c r="I17" i="2"/>
</calcChain>
</file>

<file path=xl/sharedStrings.xml><?xml version="1.0" encoding="utf-8"?>
<sst xmlns="http://schemas.openxmlformats.org/spreadsheetml/2006/main" count="148" uniqueCount="67">
  <si>
    <t>subtotal(function_num,ref1)</t>
    <phoneticPr fontId="1" type="noConversion"/>
  </si>
  <si>
    <t>返回一个数据列表或数据库的分类汇总</t>
    <phoneticPr fontId="1" type="noConversion"/>
  </si>
  <si>
    <t>AVERAGE</t>
  </si>
  <si>
    <t>平均值</t>
  </si>
  <si>
    <t>COUNT</t>
  </si>
  <si>
    <t>COUNTA</t>
  </si>
  <si>
    <t>MAX</t>
  </si>
  <si>
    <t>最大值</t>
  </si>
  <si>
    <t>MIN</t>
  </si>
  <si>
    <t>最小值</t>
  </si>
  <si>
    <t>PRODUCT</t>
  </si>
  <si>
    <t>乘积</t>
  </si>
  <si>
    <t>STDEV</t>
  </si>
  <si>
    <t>标准偏差</t>
  </si>
  <si>
    <t>STDEVP</t>
  </si>
  <si>
    <t>总体标准偏差</t>
  </si>
  <si>
    <t>SUM</t>
  </si>
  <si>
    <t>求和</t>
  </si>
  <si>
    <t>VAR</t>
  </si>
  <si>
    <t>方差</t>
  </si>
  <si>
    <t>VARP</t>
  </si>
  <si>
    <t>总体方差</t>
  </si>
  <si>
    <t>说明</t>
    <phoneticPr fontId="1" type="noConversion"/>
  </si>
  <si>
    <t>汇总函数</t>
    <phoneticPr fontId="1" type="noConversion"/>
  </si>
  <si>
    <t xml:space="preserve">
不计算隐藏值</t>
    <phoneticPr fontId="1" type="noConversion"/>
  </si>
  <si>
    <t>计算隐藏值</t>
    <phoneticPr fontId="1" type="noConversion"/>
  </si>
  <si>
    <t>分公司</t>
  </si>
  <si>
    <t>部门</t>
  </si>
  <si>
    <t>姓名</t>
  </si>
  <si>
    <t>底薪</t>
  </si>
  <si>
    <t>奖金</t>
  </si>
  <si>
    <t>提成</t>
  </si>
  <si>
    <t>扣养老金</t>
  </si>
  <si>
    <t>实发工资</t>
  </si>
  <si>
    <t>上海分公司</t>
  </si>
  <si>
    <t>销售一部</t>
  </si>
  <si>
    <t>王军</t>
  </si>
  <si>
    <t>北京分公司</t>
  </si>
  <si>
    <t>销售三部</t>
  </si>
  <si>
    <t>李高峰</t>
  </si>
  <si>
    <t>广州分公司</t>
  </si>
  <si>
    <t>销售二部</t>
  </si>
  <si>
    <t>王玉梅</t>
  </si>
  <si>
    <t>闫李慧君</t>
  </si>
  <si>
    <t>张大军</t>
  </si>
  <si>
    <t>胡蝶</t>
  </si>
  <si>
    <t>袁龙梅</t>
  </si>
  <si>
    <t>柏瀚</t>
  </si>
  <si>
    <t>陈杭</t>
  </si>
  <si>
    <t>叶微微</t>
  </si>
  <si>
    <t>王伟</t>
  </si>
  <si>
    <t>潘杨</t>
  </si>
  <si>
    <t>赵美秀</t>
  </si>
  <si>
    <t>周敏</t>
  </si>
  <si>
    <t>李丽萍</t>
  </si>
  <si>
    <t>合计</t>
  </si>
  <si>
    <t>合计</t>
    <phoneticPr fontId="1" type="noConversion"/>
  </si>
  <si>
    <t>function_num:从1-11或101-111中的数字，指定分类汇总函数,可以是数值</t>
    <phoneticPr fontId="1" type="noConversion"/>
  </si>
  <si>
    <t>ref1:ref1,ref2…为1-254个要进行汇总的区域或引用（不能为数组）</t>
    <phoneticPr fontId="1" type="noConversion"/>
  </si>
  <si>
    <t>非空单元格计数</t>
    <phoneticPr fontId="1" type="noConversion"/>
  </si>
  <si>
    <t>计算包含数字的单元格个数</t>
    <phoneticPr fontId="1" type="noConversion"/>
  </si>
  <si>
    <t>序号</t>
  </si>
  <si>
    <t>序号</t>
    <phoneticPr fontId="1" type="noConversion"/>
  </si>
  <si>
    <t>1、筛选后求和或平均</t>
    <phoneticPr fontId="1" type="noConversion"/>
  </si>
  <si>
    <t>2、手工隐藏后求和或平均</t>
    <phoneticPr fontId="1" type="noConversion"/>
  </si>
  <si>
    <t>3、隐藏或筛选后重新编号</t>
    <phoneticPr fontId="1" type="noConversion"/>
  </si>
  <si>
    <t>4、可见单元格最大值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</si>
</sst>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>
      <selection activeCell="A9" sqref="A9:XFD9"/>
    </sheetView>
  </sheetViews>
  <sheetFormatPr defaultRowHeight="14.4" x14ac:dyDescent="0.25"/>
  <cols>
    <col min="1" max="1" width="7.77734375" customWidth="1"/>
    <col min="2" max="2" width="6" customWidth="1"/>
    <col min="3" max="3" width="7.109375" style="1" customWidth="1"/>
    <col min="4" max="4" width="6.21875" customWidth="1"/>
    <col min="5" max="5" width="14.44140625" customWidth="1"/>
    <col min="6" max="6" width="27.10937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57</v>
      </c>
    </row>
    <row r="4" spans="1:6" x14ac:dyDescent="0.25">
      <c r="A4" t="s">
        <v>58</v>
      </c>
    </row>
    <row r="6" spans="1:6" ht="19.8" customHeight="1" x14ac:dyDescent="0.25">
      <c r="A6" s="5" t="s">
        <v>25</v>
      </c>
      <c r="B6" s="6"/>
      <c r="C6" s="7" t="s">
        <v>24</v>
      </c>
      <c r="D6" s="6"/>
      <c r="E6" s="3" t="s">
        <v>23</v>
      </c>
      <c r="F6" s="3" t="s">
        <v>22</v>
      </c>
    </row>
    <row r="7" spans="1:6" x14ac:dyDescent="0.25">
      <c r="A7" s="2">
        <v>1</v>
      </c>
      <c r="B7" s="2"/>
      <c r="C7" s="7">
        <v>101</v>
      </c>
      <c r="D7" s="6"/>
      <c r="E7" s="3" t="s">
        <v>2</v>
      </c>
      <c r="F7" s="3" t="s">
        <v>3</v>
      </c>
    </row>
    <row r="8" spans="1:6" x14ac:dyDescent="0.25">
      <c r="A8" s="2">
        <v>2</v>
      </c>
      <c r="B8" s="2"/>
      <c r="C8" s="7">
        <v>102</v>
      </c>
      <c r="D8" s="6"/>
      <c r="E8" s="3" t="s">
        <v>4</v>
      </c>
      <c r="F8" s="3" t="s">
        <v>60</v>
      </c>
    </row>
    <row r="9" spans="1:6" x14ac:dyDescent="0.25">
      <c r="A9" s="2">
        <v>3</v>
      </c>
      <c r="B9" s="2"/>
      <c r="C9" s="7">
        <v>103</v>
      </c>
      <c r="D9" s="6"/>
      <c r="E9" s="3" t="s">
        <v>5</v>
      </c>
      <c r="F9" s="3" t="s">
        <v>59</v>
      </c>
    </row>
    <row r="10" spans="1:6" x14ac:dyDescent="0.25">
      <c r="A10" s="2">
        <v>4</v>
      </c>
      <c r="B10" s="2"/>
      <c r="C10" s="7">
        <v>104</v>
      </c>
      <c r="D10" s="6"/>
      <c r="E10" s="3" t="s">
        <v>6</v>
      </c>
      <c r="F10" s="3" t="s">
        <v>7</v>
      </c>
    </row>
    <row r="11" spans="1:6" x14ac:dyDescent="0.25">
      <c r="A11" s="2">
        <v>5</v>
      </c>
      <c r="B11" s="2"/>
      <c r="C11" s="7">
        <v>105</v>
      </c>
      <c r="D11" s="6"/>
      <c r="E11" s="3" t="s">
        <v>8</v>
      </c>
      <c r="F11" s="3" t="s">
        <v>9</v>
      </c>
    </row>
    <row r="12" spans="1:6" x14ac:dyDescent="0.25">
      <c r="A12" s="2">
        <v>6</v>
      </c>
      <c r="B12" s="2"/>
      <c r="C12" s="7">
        <v>106</v>
      </c>
      <c r="D12" s="6"/>
      <c r="E12" s="3" t="s">
        <v>10</v>
      </c>
      <c r="F12" s="3" t="s">
        <v>11</v>
      </c>
    </row>
    <row r="13" spans="1:6" x14ac:dyDescent="0.25">
      <c r="A13" s="2">
        <v>7</v>
      </c>
      <c r="B13" s="2"/>
      <c r="C13" s="7">
        <v>107</v>
      </c>
      <c r="D13" s="6"/>
      <c r="E13" s="3" t="s">
        <v>12</v>
      </c>
      <c r="F13" s="3" t="s">
        <v>13</v>
      </c>
    </row>
    <row r="14" spans="1:6" x14ac:dyDescent="0.25">
      <c r="A14" s="2">
        <v>8</v>
      </c>
      <c r="B14" s="2"/>
      <c r="C14" s="7">
        <v>108</v>
      </c>
      <c r="D14" s="6"/>
      <c r="E14" s="3" t="s">
        <v>14</v>
      </c>
      <c r="F14" s="3" t="s">
        <v>15</v>
      </c>
    </row>
    <row r="15" spans="1:6" x14ac:dyDescent="0.25">
      <c r="A15" s="2">
        <v>9</v>
      </c>
      <c r="B15" s="2"/>
      <c r="C15" s="7">
        <v>109</v>
      </c>
      <c r="D15" s="6"/>
      <c r="E15" s="3" t="s">
        <v>16</v>
      </c>
      <c r="F15" s="3" t="s">
        <v>17</v>
      </c>
    </row>
    <row r="16" spans="1:6" x14ac:dyDescent="0.25">
      <c r="A16" s="2">
        <v>10</v>
      </c>
      <c r="B16" s="2"/>
      <c r="C16" s="7">
        <v>110</v>
      </c>
      <c r="D16" s="6"/>
      <c r="E16" s="3" t="s">
        <v>18</v>
      </c>
      <c r="F16" s="3" t="s">
        <v>19</v>
      </c>
    </row>
    <row r="17" spans="1:6" x14ac:dyDescent="0.25">
      <c r="A17" s="2">
        <v>11</v>
      </c>
      <c r="B17" s="2"/>
      <c r="C17" s="7">
        <v>111</v>
      </c>
      <c r="D17" s="6"/>
      <c r="E17" s="3" t="s">
        <v>20</v>
      </c>
      <c r="F17" s="3" t="s">
        <v>21</v>
      </c>
    </row>
  </sheetData>
  <mergeCells count="24">
    <mergeCell ref="C15:D15"/>
    <mergeCell ref="C16:D16"/>
    <mergeCell ref="C17:D17"/>
    <mergeCell ref="A17:B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A10:B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5" zoomScaleNormal="145" workbookViewId="0">
      <selection activeCell="B19" sqref="B19"/>
    </sheetView>
  </sheetViews>
  <sheetFormatPr defaultRowHeight="14.4" x14ac:dyDescent="0.25"/>
  <cols>
    <col min="1" max="1" width="10.109375" style="1" customWidth="1"/>
    <col min="2" max="2" width="11.6640625" bestFit="1" customWidth="1"/>
  </cols>
  <sheetData>
    <row r="1" spans="1:9" x14ac:dyDescent="0.25">
      <c r="A1" s="4" t="s">
        <v>62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</row>
    <row r="2" spans="1:9" x14ac:dyDescent="0.25">
      <c r="A2" s="4">
        <f>SUBTOTAL(103,$D$2:D2)</f>
        <v>1</v>
      </c>
      <c r="B2" s="3" t="s">
        <v>34</v>
      </c>
      <c r="C2" s="3" t="s">
        <v>35</v>
      </c>
      <c r="D2" s="3" t="s">
        <v>36</v>
      </c>
      <c r="E2" s="3">
        <v>3001</v>
      </c>
      <c r="F2" s="3">
        <v>674</v>
      </c>
      <c r="G2" s="3">
        <v>456</v>
      </c>
      <c r="H2" s="3">
        <v>348.7</v>
      </c>
      <c r="I2" s="3">
        <v>3782.3</v>
      </c>
    </row>
    <row r="3" spans="1:9" x14ac:dyDescent="0.25">
      <c r="A3" s="4">
        <f>SUBTOTAL(103,$D$2:D3)</f>
        <v>2</v>
      </c>
      <c r="B3" s="3" t="s">
        <v>37</v>
      </c>
      <c r="C3" s="3" t="s">
        <v>38</v>
      </c>
      <c r="D3" s="3" t="s">
        <v>39</v>
      </c>
      <c r="E3" s="3">
        <v>3426</v>
      </c>
      <c r="F3" s="3">
        <v>503</v>
      </c>
      <c r="G3" s="3">
        <v>375</v>
      </c>
      <c r="H3" s="3">
        <v>348.7</v>
      </c>
      <c r="I3" s="3">
        <v>3955.3</v>
      </c>
    </row>
    <row r="4" spans="1:9" x14ac:dyDescent="0.25">
      <c r="A4" s="4">
        <f>SUBTOTAL(103,$D$2:D4)</f>
        <v>3</v>
      </c>
      <c r="B4" s="3" t="s">
        <v>40</v>
      </c>
      <c r="C4" s="3" t="s">
        <v>41</v>
      </c>
      <c r="D4" s="3" t="s">
        <v>42</v>
      </c>
      <c r="E4" s="3">
        <v>7867</v>
      </c>
      <c r="F4" s="3">
        <v>745</v>
      </c>
      <c r="G4" s="3">
        <v>558</v>
      </c>
      <c r="H4" s="3">
        <v>348.7</v>
      </c>
      <c r="I4" s="3">
        <v>8821.2999999999993</v>
      </c>
    </row>
    <row r="5" spans="1:9" x14ac:dyDescent="0.25">
      <c r="A5" s="4">
        <f>SUBTOTAL(103,$D$2:D5)</f>
        <v>4</v>
      </c>
      <c r="B5" s="3" t="s">
        <v>40</v>
      </c>
      <c r="C5" s="3" t="s">
        <v>35</v>
      </c>
      <c r="D5" s="3" t="s">
        <v>43</v>
      </c>
      <c r="E5" s="3">
        <v>7508</v>
      </c>
      <c r="F5" s="3">
        <v>647</v>
      </c>
      <c r="G5" s="3">
        <v>538</v>
      </c>
      <c r="H5" s="3">
        <v>348.7</v>
      </c>
      <c r="I5" s="3">
        <v>8344.2999999999993</v>
      </c>
    </row>
    <row r="6" spans="1:9" x14ac:dyDescent="0.25">
      <c r="A6" s="4">
        <f>SUBTOTAL(103,$D$2:D6)</f>
        <v>5</v>
      </c>
      <c r="B6" s="3" t="s">
        <v>34</v>
      </c>
      <c r="C6" s="3" t="s">
        <v>41</v>
      </c>
      <c r="D6" s="3" t="s">
        <v>44</v>
      </c>
      <c r="E6" s="3">
        <v>5604</v>
      </c>
      <c r="F6" s="3">
        <v>597</v>
      </c>
      <c r="G6" s="3">
        <v>418</v>
      </c>
      <c r="H6" s="3">
        <v>348.7</v>
      </c>
      <c r="I6" s="3">
        <v>6270.3</v>
      </c>
    </row>
    <row r="7" spans="1:9" x14ac:dyDescent="0.25">
      <c r="A7" s="4">
        <f>SUBTOTAL(103,$D$2:D7)</f>
        <v>6</v>
      </c>
      <c r="B7" s="3" t="s">
        <v>37</v>
      </c>
      <c r="C7" s="3" t="s">
        <v>35</v>
      </c>
      <c r="D7" s="3" t="s">
        <v>45</v>
      </c>
      <c r="E7" s="3">
        <v>3669</v>
      </c>
      <c r="F7" s="3">
        <v>672</v>
      </c>
      <c r="G7" s="3">
        <v>848</v>
      </c>
      <c r="H7" s="3">
        <v>348.7</v>
      </c>
      <c r="I7" s="3">
        <v>4840.3</v>
      </c>
    </row>
    <row r="8" spans="1:9" x14ac:dyDescent="0.25">
      <c r="A8" s="4">
        <f>SUBTOTAL(103,$D$2:D8)</f>
        <v>7</v>
      </c>
      <c r="B8" s="3" t="s">
        <v>34</v>
      </c>
      <c r="C8" s="3" t="s">
        <v>38</v>
      </c>
      <c r="D8" s="3" t="s">
        <v>46</v>
      </c>
      <c r="E8" s="3">
        <v>3046</v>
      </c>
      <c r="F8" s="3">
        <v>566</v>
      </c>
      <c r="G8" s="3">
        <v>563</v>
      </c>
      <c r="H8" s="3">
        <v>348.7</v>
      </c>
      <c r="I8" s="3">
        <v>3826.3</v>
      </c>
    </row>
    <row r="9" spans="1:9" x14ac:dyDescent="0.25">
      <c r="A9" s="4">
        <f>SUBTOTAL(103,$D$2:D9)</f>
        <v>8</v>
      </c>
      <c r="B9" s="3" t="s">
        <v>40</v>
      </c>
      <c r="C9" s="3" t="s">
        <v>38</v>
      </c>
      <c r="D9" s="3" t="s">
        <v>47</v>
      </c>
      <c r="E9" s="3">
        <v>5283</v>
      </c>
      <c r="F9" s="3">
        <v>675</v>
      </c>
      <c r="G9" s="3">
        <v>536</v>
      </c>
      <c r="H9" s="3">
        <v>348.7</v>
      </c>
      <c r="I9" s="3">
        <v>6145.3</v>
      </c>
    </row>
    <row r="10" spans="1:9" x14ac:dyDescent="0.25">
      <c r="A10" s="4">
        <f>SUBTOTAL(103,$D$2:D10)</f>
        <v>9</v>
      </c>
      <c r="B10" s="3" t="s">
        <v>40</v>
      </c>
      <c r="C10" s="3" t="s">
        <v>41</v>
      </c>
      <c r="D10" s="3" t="s">
        <v>48</v>
      </c>
      <c r="E10" s="3">
        <v>3884</v>
      </c>
      <c r="F10" s="3">
        <v>684</v>
      </c>
      <c r="G10" s="3">
        <v>640</v>
      </c>
      <c r="H10" s="3">
        <v>348.7</v>
      </c>
      <c r="I10" s="3">
        <v>4859.3</v>
      </c>
    </row>
    <row r="11" spans="1:9" x14ac:dyDescent="0.25">
      <c r="A11" s="4">
        <f>SUBTOTAL(103,$D$2:D11)</f>
        <v>10</v>
      </c>
      <c r="B11" s="3" t="s">
        <v>34</v>
      </c>
      <c r="C11" s="3" t="s">
        <v>41</v>
      </c>
      <c r="D11" s="3" t="s">
        <v>49</v>
      </c>
      <c r="E11" s="3">
        <v>5572</v>
      </c>
      <c r="F11" s="3">
        <v>573</v>
      </c>
      <c r="G11" s="3">
        <v>850</v>
      </c>
      <c r="H11" s="3">
        <v>348.7</v>
      </c>
      <c r="I11" s="3">
        <v>6646.3</v>
      </c>
    </row>
    <row r="12" spans="1:9" x14ac:dyDescent="0.25">
      <c r="A12" s="4">
        <f>SUBTOTAL(103,$D$2:D12)</f>
        <v>11</v>
      </c>
      <c r="B12" s="3" t="s">
        <v>40</v>
      </c>
      <c r="C12" s="3" t="s">
        <v>35</v>
      </c>
      <c r="D12" s="3" t="s">
        <v>50</v>
      </c>
      <c r="E12" s="3">
        <v>6472</v>
      </c>
      <c r="F12" s="3">
        <v>698</v>
      </c>
      <c r="G12" s="3">
        <v>371</v>
      </c>
      <c r="H12" s="3">
        <v>348.7</v>
      </c>
      <c r="I12" s="3">
        <v>7192.3</v>
      </c>
    </row>
    <row r="13" spans="1:9" x14ac:dyDescent="0.25">
      <c r="A13" s="4">
        <f>SUBTOTAL(103,$D$2:D13)</f>
        <v>12</v>
      </c>
      <c r="B13" s="3" t="s">
        <v>37</v>
      </c>
      <c r="C13" s="3" t="s">
        <v>38</v>
      </c>
      <c r="D13" s="3" t="s">
        <v>51</v>
      </c>
      <c r="E13" s="3">
        <v>7937</v>
      </c>
      <c r="F13" s="3">
        <v>719</v>
      </c>
      <c r="G13" s="3">
        <v>696</v>
      </c>
      <c r="H13" s="3">
        <v>348.7</v>
      </c>
      <c r="I13" s="3">
        <v>9003.2999999999993</v>
      </c>
    </row>
    <row r="14" spans="1:9" x14ac:dyDescent="0.25">
      <c r="A14" s="4">
        <f>SUBTOTAL(103,$D$2:D14)</f>
        <v>13</v>
      </c>
      <c r="B14" s="3" t="s">
        <v>37</v>
      </c>
      <c r="C14" s="3" t="s">
        <v>41</v>
      </c>
      <c r="D14" s="3" t="s">
        <v>52</v>
      </c>
      <c r="E14" s="3">
        <v>6760</v>
      </c>
      <c r="F14" s="3">
        <v>628</v>
      </c>
      <c r="G14" s="3">
        <v>692</v>
      </c>
      <c r="H14" s="3">
        <v>348.7</v>
      </c>
      <c r="I14" s="3">
        <v>7731.3</v>
      </c>
    </row>
    <row r="15" spans="1:9" x14ac:dyDescent="0.25">
      <c r="A15" s="4">
        <f>SUBTOTAL(103,$D$2:D15)</f>
        <v>14</v>
      </c>
      <c r="B15" s="3" t="s">
        <v>40</v>
      </c>
      <c r="C15" s="3" t="s">
        <v>41</v>
      </c>
      <c r="D15" s="3" t="s">
        <v>53</v>
      </c>
      <c r="E15" s="3">
        <v>7000</v>
      </c>
      <c r="F15" s="3">
        <v>742</v>
      </c>
      <c r="G15" s="3">
        <v>488</v>
      </c>
      <c r="H15" s="3">
        <v>348.7</v>
      </c>
      <c r="I15" s="3">
        <v>7881.3</v>
      </c>
    </row>
    <row r="16" spans="1:9" x14ac:dyDescent="0.25">
      <c r="A16" s="4">
        <f>SUBTOTAL(103,$D$2:D16)</f>
        <v>15</v>
      </c>
      <c r="B16" s="3" t="s">
        <v>34</v>
      </c>
      <c r="C16" s="3" t="s">
        <v>35</v>
      </c>
      <c r="D16" s="3" t="s">
        <v>54</v>
      </c>
      <c r="E16" s="3">
        <v>3972</v>
      </c>
      <c r="F16" s="3">
        <v>705</v>
      </c>
      <c r="G16" s="3">
        <v>509</v>
      </c>
      <c r="H16" s="3">
        <v>348.7</v>
      </c>
      <c r="I16" s="3">
        <v>4837.3</v>
      </c>
    </row>
    <row r="17" spans="1:9" x14ac:dyDescent="0.25">
      <c r="A17" s="4"/>
      <c r="B17" s="3" t="s">
        <v>56</v>
      </c>
      <c r="C17" s="3"/>
      <c r="D17" s="3"/>
      <c r="E17" s="3">
        <f>SUBTOTAL(109,E2:E16)</f>
        <v>81001</v>
      </c>
      <c r="F17" s="3">
        <f t="shared" ref="F17:I17" si="0">SUBTOTAL(109,F2:F16)</f>
        <v>9828</v>
      </c>
      <c r="G17" s="3">
        <f t="shared" si="0"/>
        <v>8538</v>
      </c>
      <c r="H17" s="3">
        <f>SUBTOTAL(9,H2:H16)</f>
        <v>5230.4999999999982</v>
      </c>
      <c r="I17" s="3">
        <f t="shared" si="0"/>
        <v>94136.500000000029</v>
      </c>
    </row>
    <row r="19" spans="1:9" x14ac:dyDescent="0.25">
      <c r="A19" s="8" t="s">
        <v>63</v>
      </c>
    </row>
    <row r="20" spans="1:9" x14ac:dyDescent="0.25">
      <c r="A20" s="8" t="s">
        <v>64</v>
      </c>
    </row>
    <row r="21" spans="1:9" x14ac:dyDescent="0.25">
      <c r="A21" s="8" t="s">
        <v>65</v>
      </c>
    </row>
    <row r="22" spans="1:9" x14ac:dyDescent="0.25">
      <c r="A22" s="8" t="s">
        <v>66</v>
      </c>
    </row>
  </sheetData>
  <autoFilter ref="B1:I16"/>
  <phoneticPr fontId="1" type="noConversion"/>
  <conditionalFormatting sqref="A1:I17">
    <cfRule type="expression" dxfId="2" priority="1">
      <formula>A1=SUBTOTAL(4,$I$2:$I$16)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2"/>
  <sheetViews>
    <sheetView tabSelected="1" zoomScale="145" zoomScaleNormal="145" workbookViewId="0">
      <selection activeCell="F22" sqref="F22"/>
    </sheetView>
  </sheetViews>
  <sheetFormatPr defaultRowHeight="14.4" x14ac:dyDescent="0.25"/>
  <cols>
    <col min="1" max="1" width="8.88671875" style="1"/>
    <col min="2" max="2" width="13" customWidth="1"/>
  </cols>
  <sheetData>
    <row r="1" spans="1:9" x14ac:dyDescent="0.25">
      <c r="A1" s="4" t="s">
        <v>61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</row>
    <row r="2" spans="1:9" hidden="1" x14ac:dyDescent="0.25">
      <c r="A2" s="4">
        <f>SUBTOTAL(3,$D$2:D2)</f>
        <v>0</v>
      </c>
      <c r="B2" s="3" t="s">
        <v>34</v>
      </c>
      <c r="C2" s="3" t="s">
        <v>35</v>
      </c>
      <c r="D2" s="3" t="s">
        <v>36</v>
      </c>
      <c r="E2" s="3">
        <v>3001</v>
      </c>
      <c r="F2" s="3">
        <v>674</v>
      </c>
      <c r="G2" s="3">
        <v>456</v>
      </c>
      <c r="H2" s="3">
        <v>348.7</v>
      </c>
      <c r="I2" s="3">
        <v>3782.3</v>
      </c>
    </row>
    <row r="3" spans="1:9" hidden="1" x14ac:dyDescent="0.25">
      <c r="A3" s="4">
        <f>SUBTOTAL(3,$D$2:D3)</f>
        <v>0</v>
      </c>
      <c r="B3" s="3" t="s">
        <v>37</v>
      </c>
      <c r="C3" s="3" t="s">
        <v>38</v>
      </c>
      <c r="D3" s="3" t="s">
        <v>39</v>
      </c>
      <c r="E3" s="3">
        <v>3426</v>
      </c>
      <c r="F3" s="3">
        <v>503</v>
      </c>
      <c r="G3" s="3">
        <v>375</v>
      </c>
      <c r="H3" s="3">
        <v>348.7</v>
      </c>
      <c r="I3" s="3">
        <v>3955.3</v>
      </c>
    </row>
    <row r="4" spans="1:9" x14ac:dyDescent="0.25">
      <c r="A4" s="4">
        <f>SUBTOTAL(3,$D$2:D4)</f>
        <v>1</v>
      </c>
      <c r="B4" s="3" t="s">
        <v>40</v>
      </c>
      <c r="C4" s="3" t="s">
        <v>41</v>
      </c>
      <c r="D4" s="3" t="s">
        <v>42</v>
      </c>
      <c r="E4" s="3">
        <v>7867</v>
      </c>
      <c r="F4" s="3">
        <v>745</v>
      </c>
      <c r="G4" s="3">
        <v>558</v>
      </c>
      <c r="H4" s="3">
        <v>348.7</v>
      </c>
      <c r="I4" s="3">
        <v>8821.2999999999993</v>
      </c>
    </row>
    <row r="5" spans="1:9" x14ac:dyDescent="0.25">
      <c r="A5" s="4">
        <f>SUBTOTAL(3,$D$2:D5)</f>
        <v>2</v>
      </c>
      <c r="B5" s="3" t="s">
        <v>40</v>
      </c>
      <c r="C5" s="3" t="s">
        <v>35</v>
      </c>
      <c r="D5" s="3" t="s">
        <v>43</v>
      </c>
      <c r="E5" s="3">
        <v>7508</v>
      </c>
      <c r="F5" s="3">
        <v>647</v>
      </c>
      <c r="G5" s="3">
        <v>538</v>
      </c>
      <c r="H5" s="3">
        <v>348.7</v>
      </c>
      <c r="I5" s="3">
        <v>8344.2999999999993</v>
      </c>
    </row>
    <row r="6" spans="1:9" hidden="1" x14ac:dyDescent="0.25">
      <c r="A6" s="4">
        <f>SUBTOTAL(3,$D$2:D6)</f>
        <v>2</v>
      </c>
      <c r="B6" s="3" t="s">
        <v>34</v>
      </c>
      <c r="C6" s="3" t="s">
        <v>41</v>
      </c>
      <c r="D6" s="3" t="s">
        <v>44</v>
      </c>
      <c r="E6" s="3">
        <v>5604</v>
      </c>
      <c r="F6" s="3">
        <v>597</v>
      </c>
      <c r="G6" s="3">
        <v>418</v>
      </c>
      <c r="H6" s="3">
        <v>348.7</v>
      </c>
      <c r="I6" s="3">
        <v>6270.3</v>
      </c>
    </row>
    <row r="7" spans="1:9" hidden="1" x14ac:dyDescent="0.25">
      <c r="A7" s="4">
        <f>SUBTOTAL(3,$D$2:D7)</f>
        <v>2</v>
      </c>
      <c r="B7" s="3" t="s">
        <v>37</v>
      </c>
      <c r="C7" s="3" t="s">
        <v>35</v>
      </c>
      <c r="D7" s="3" t="s">
        <v>45</v>
      </c>
      <c r="E7" s="3">
        <v>3669</v>
      </c>
      <c r="F7" s="3">
        <v>672</v>
      </c>
      <c r="G7" s="3">
        <v>848</v>
      </c>
      <c r="H7" s="3">
        <v>348.7</v>
      </c>
      <c r="I7" s="3">
        <v>4840.3</v>
      </c>
    </row>
    <row r="8" spans="1:9" hidden="1" x14ac:dyDescent="0.25">
      <c r="A8" s="4">
        <f>SUBTOTAL(3,$D$2:D8)</f>
        <v>2</v>
      </c>
      <c r="B8" s="3" t="s">
        <v>34</v>
      </c>
      <c r="C8" s="3" t="s">
        <v>38</v>
      </c>
      <c r="D8" s="3" t="s">
        <v>46</v>
      </c>
      <c r="E8" s="3">
        <v>3046</v>
      </c>
      <c r="F8" s="3">
        <v>566</v>
      </c>
      <c r="G8" s="3">
        <v>563</v>
      </c>
      <c r="H8" s="3">
        <v>348.7</v>
      </c>
      <c r="I8" s="3">
        <v>3826.3</v>
      </c>
    </row>
    <row r="9" spans="1:9" x14ac:dyDescent="0.25">
      <c r="A9" s="4">
        <f>SUBTOTAL(3,$D$2:D9)</f>
        <v>3</v>
      </c>
      <c r="B9" s="3" t="s">
        <v>40</v>
      </c>
      <c r="C9" s="3" t="s">
        <v>38</v>
      </c>
      <c r="D9" s="3" t="s">
        <v>47</v>
      </c>
      <c r="E9" s="3">
        <v>5283</v>
      </c>
      <c r="F9" s="3">
        <v>675</v>
      </c>
      <c r="G9" s="3">
        <v>536</v>
      </c>
      <c r="H9" s="3">
        <v>348.7</v>
      </c>
      <c r="I9" s="3">
        <v>6145.3</v>
      </c>
    </row>
    <row r="10" spans="1:9" x14ac:dyDescent="0.25">
      <c r="A10" s="4">
        <f>SUBTOTAL(3,$D$2:D10)</f>
        <v>4</v>
      </c>
      <c r="B10" s="3" t="s">
        <v>40</v>
      </c>
      <c r="C10" s="3" t="s">
        <v>41</v>
      </c>
      <c r="D10" s="3" t="s">
        <v>48</v>
      </c>
      <c r="E10" s="3">
        <v>3884</v>
      </c>
      <c r="F10" s="3">
        <v>684</v>
      </c>
      <c r="G10" s="3">
        <v>640</v>
      </c>
      <c r="H10" s="3">
        <v>348.7</v>
      </c>
      <c r="I10" s="3">
        <v>4859.3</v>
      </c>
    </row>
    <row r="11" spans="1:9" hidden="1" x14ac:dyDescent="0.25">
      <c r="A11" s="4">
        <f>SUBTOTAL(3,$D$2:D11)</f>
        <v>4</v>
      </c>
      <c r="B11" s="3" t="s">
        <v>34</v>
      </c>
      <c r="C11" s="3" t="s">
        <v>41</v>
      </c>
      <c r="D11" s="3" t="s">
        <v>49</v>
      </c>
      <c r="E11" s="3">
        <v>5572</v>
      </c>
      <c r="F11" s="3">
        <v>573</v>
      </c>
      <c r="G11" s="3">
        <v>850</v>
      </c>
      <c r="H11" s="3">
        <v>348.7</v>
      </c>
      <c r="I11" s="3">
        <v>6646.3</v>
      </c>
    </row>
    <row r="12" spans="1:9" x14ac:dyDescent="0.25">
      <c r="A12" s="4">
        <f>SUBTOTAL(3,$D$2:D12)</f>
        <v>5</v>
      </c>
      <c r="B12" s="3" t="s">
        <v>40</v>
      </c>
      <c r="C12" s="3" t="s">
        <v>35</v>
      </c>
      <c r="D12" s="3" t="s">
        <v>50</v>
      </c>
      <c r="E12" s="3">
        <v>6472</v>
      </c>
      <c r="F12" s="3">
        <v>698</v>
      </c>
      <c r="G12" s="3">
        <v>371</v>
      </c>
      <c r="H12" s="3">
        <v>348.7</v>
      </c>
      <c r="I12" s="3">
        <v>7192.3</v>
      </c>
    </row>
    <row r="13" spans="1:9" hidden="1" x14ac:dyDescent="0.25">
      <c r="A13" s="4">
        <f>SUBTOTAL(3,$D$2:D13)</f>
        <v>5</v>
      </c>
      <c r="B13" s="3" t="s">
        <v>37</v>
      </c>
      <c r="C13" s="3" t="s">
        <v>38</v>
      </c>
      <c r="D13" s="3" t="s">
        <v>51</v>
      </c>
      <c r="E13" s="3">
        <v>7937</v>
      </c>
      <c r="F13" s="3">
        <v>719</v>
      </c>
      <c r="G13" s="3">
        <v>696</v>
      </c>
      <c r="H13" s="3">
        <v>348.7</v>
      </c>
      <c r="I13" s="3">
        <v>9003.2999999999993</v>
      </c>
    </row>
    <row r="14" spans="1:9" hidden="1" x14ac:dyDescent="0.25">
      <c r="A14" s="4">
        <f>SUBTOTAL(3,$D$2:D14)</f>
        <v>5</v>
      </c>
      <c r="B14" s="3" t="s">
        <v>37</v>
      </c>
      <c r="C14" s="3" t="s">
        <v>41</v>
      </c>
      <c r="D14" s="3" t="s">
        <v>52</v>
      </c>
      <c r="E14" s="3">
        <v>6760</v>
      </c>
      <c r="F14" s="3">
        <v>628</v>
      </c>
      <c r="G14" s="3">
        <v>692</v>
      </c>
      <c r="H14" s="3">
        <v>348.7</v>
      </c>
      <c r="I14" s="3">
        <v>7731.3</v>
      </c>
    </row>
    <row r="15" spans="1:9" x14ac:dyDescent="0.25">
      <c r="A15" s="4">
        <f>SUBTOTAL(3,$D$2:D15)</f>
        <v>6</v>
      </c>
      <c r="B15" s="3" t="s">
        <v>40</v>
      </c>
      <c r="C15" s="3" t="s">
        <v>41</v>
      </c>
      <c r="D15" s="3" t="s">
        <v>53</v>
      </c>
      <c r="E15" s="3">
        <v>7000</v>
      </c>
      <c r="F15" s="3">
        <v>742</v>
      </c>
      <c r="G15" s="3">
        <v>488</v>
      </c>
      <c r="H15" s="3">
        <v>348.7</v>
      </c>
      <c r="I15" s="3">
        <v>7881.3</v>
      </c>
    </row>
    <row r="16" spans="1:9" hidden="1" x14ac:dyDescent="0.25">
      <c r="A16" s="4">
        <f>SUBTOTAL(3,$D$2:D16)</f>
        <v>6</v>
      </c>
      <c r="B16" s="3" t="s">
        <v>34</v>
      </c>
      <c r="C16" s="3" t="s">
        <v>35</v>
      </c>
      <c r="D16" s="3" t="s">
        <v>54</v>
      </c>
      <c r="E16" s="3">
        <v>3972</v>
      </c>
      <c r="F16" s="3">
        <v>705</v>
      </c>
      <c r="G16" s="3">
        <v>509</v>
      </c>
      <c r="H16" s="3">
        <v>348.7</v>
      </c>
      <c r="I16" s="3">
        <v>4837.3</v>
      </c>
    </row>
    <row r="17" spans="1:9" x14ac:dyDescent="0.25">
      <c r="A17" s="4"/>
      <c r="B17" s="3" t="s">
        <v>55</v>
      </c>
      <c r="C17" s="3"/>
      <c r="D17" s="3"/>
      <c r="E17" s="3">
        <f>SUBTOTAL(9,E2:E16)</f>
        <v>38014</v>
      </c>
      <c r="F17" s="3">
        <f t="shared" ref="E17:I17" si="0">SUBTOTAL(9,F2:F16)</f>
        <v>4191</v>
      </c>
      <c r="G17" s="3">
        <f t="shared" si="0"/>
        <v>3131</v>
      </c>
      <c r="H17" s="3">
        <f t="shared" si="0"/>
        <v>2092.1999999999998</v>
      </c>
      <c r="I17" s="3">
        <f t="shared" si="0"/>
        <v>43243.8</v>
      </c>
    </row>
    <row r="19" spans="1:9" x14ac:dyDescent="0.25">
      <c r="A19" s="8" t="s">
        <v>63</v>
      </c>
    </row>
    <row r="20" spans="1:9" x14ac:dyDescent="0.25">
      <c r="A20" s="8" t="s">
        <v>64</v>
      </c>
    </row>
    <row r="21" spans="1:9" x14ac:dyDescent="0.25">
      <c r="A21" s="8" t="s">
        <v>65</v>
      </c>
    </row>
    <row r="22" spans="1:9" x14ac:dyDescent="0.25">
      <c r="A22" s="8" t="s">
        <v>66</v>
      </c>
    </row>
  </sheetData>
  <autoFilter ref="A1:I16">
    <filterColumn colId="1">
      <filters>
        <filter val="广州分公司"/>
      </filters>
    </filterColumn>
  </autoFilter>
  <phoneticPr fontId="1" type="noConversion"/>
  <conditionalFormatting sqref="A1:I17">
    <cfRule type="expression" dxfId="1" priority="1">
      <formula>A1=SUBTOTAL(4,$I$2:$I$16)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函数讲解</vt:lpstr>
      <vt:lpstr>示例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2021-09-25T05:20:49Z</dcterms:created>
  <dcterms:modified xsi:type="dcterms:W3CDTF">2021-09-25T06:46:19Z</dcterms:modified>
</cp:coreProperties>
</file>